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240" windowHeight="7995" activeTab="0"/>
  </bookViews>
  <sheets>
    <sheet name="41 lô ven sông Lệ Kỳ" sheetId="1" r:id="rId1"/>
  </sheets>
  <definedNames/>
  <calcPr fullCalcOnLoad="1"/>
</workbook>
</file>

<file path=xl/sharedStrings.xml><?xml version="1.0" encoding="utf-8"?>
<sst xmlns="http://schemas.openxmlformats.org/spreadsheetml/2006/main" count="79" uniqueCount="71">
  <si>
    <t>Thửa đất số</t>
  </si>
  <si>
    <t>Ghi chú</t>
  </si>
  <si>
    <t>Tiền mua hồ sơ tham gia đấu giá</t>
  </si>
  <si>
    <t>2 mặt tiền</t>
  </si>
  <si>
    <t>STT</t>
  </si>
  <si>
    <t>Tên lô đất</t>
  </si>
  <si>
    <t>Tờ BĐ số</t>
  </si>
  <si>
    <t>1. Khu BT</t>
  </si>
  <si>
    <t>1.1. Lô đất có ký hiệu BT1 đến BT6, hướng Đông Bắc (đường rộng 36,0m)</t>
  </si>
  <si>
    <t>BT1</t>
  </si>
  <si>
    <t>BT2</t>
  </si>
  <si>
    <t>BT3</t>
  </si>
  <si>
    <t>BT4</t>
  </si>
  <si>
    <t>BT5</t>
  </si>
  <si>
    <t>BT6</t>
  </si>
  <si>
    <t>Cộng: 06 thửa đất</t>
  </si>
  <si>
    <t>1.2. Lô đất có ký hiệu BT11 đến BT21, hướng Đông (đường rộng 36,0m)</t>
  </si>
  <si>
    <t>BT11</t>
  </si>
  <si>
    <t>BT12</t>
  </si>
  <si>
    <t>BT13</t>
  </si>
  <si>
    <t>BT14</t>
  </si>
  <si>
    <t>BT15</t>
  </si>
  <si>
    <t>BT16</t>
  </si>
  <si>
    <t>BT17</t>
  </si>
  <si>
    <t>BT18</t>
  </si>
  <si>
    <t>BT19</t>
  </si>
  <si>
    <t>BT20</t>
  </si>
  <si>
    <t>BT21</t>
  </si>
  <si>
    <t>Cộng: 11 thửa đất</t>
  </si>
  <si>
    <t>2. Khu A</t>
  </si>
  <si>
    <t>Các lô đất có ký hiệu từ A4 đến A6 và A8 đến A10, hướng Tây (đường rộng 13,0m)</t>
  </si>
  <si>
    <t>A4</t>
  </si>
  <si>
    <t>A5</t>
  </si>
  <si>
    <t>A6</t>
  </si>
  <si>
    <t>A8</t>
  </si>
  <si>
    <t>A10</t>
  </si>
  <si>
    <t>3. Khu B</t>
  </si>
  <si>
    <t>Các lô đất có ký hiệu từ B1 đến B9, hướng Tây (đường rộng 13,0m)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</si>
  <si>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</si>
  <si>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</si>
  <si>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</si>
  <si>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</si>
  <si>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</si>
  <si>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</si>
  <si>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</si>
  <si>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</si>
  <si>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</si>
  <si>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Cộng: 09 thửa đất</t>
  </si>
  <si>
    <t>4. Khu D</t>
  </si>
  <si>
    <t>4.1 Các lô đất có ký hiệu từ D5 đến D10 và D12, hướng Bắc (đường rộng 10,5m)</t>
  </si>
  <si>
    <t>D5</t>
  </si>
  <si>
    <t>D6</t>
  </si>
  <si>
    <t>D7</t>
  </si>
  <si>
    <t>D8</t>
  </si>
  <si>
    <t>D9</t>
  </si>
  <si>
    <t>D10</t>
  </si>
  <si>
    <t>D12</t>
  </si>
  <si>
    <t>Cộng: 07 thửa đất</t>
  </si>
  <si>
    <t>4.2 Các lô đất có ký hiệu D13 và D19, hướng Nam (đường rộng 13m)</t>
  </si>
  <si>
    <t>D13</t>
  </si>
  <si>
    <t>D19</t>
  </si>
  <si>
    <t>Cộng: 02 thửa đất</t>
  </si>
  <si>
    <t>5. Khu E</t>
  </si>
  <si>
    <t>Lô đất có ký hiệu từ E12, hướng Bắc (đường rộng 10,5m)</t>
  </si>
  <si>
    <t>E12</t>
  </si>
  <si>
    <t>Cộng: 01 thửa đất</t>
  </si>
  <si>
    <t>Tổng cộng:  41 thửa đất</t>
  </si>
  <si>
    <r>
      <t xml:space="preserve">Tiền đặt trước
</t>
    </r>
    <r>
      <rPr>
        <sz val="13"/>
        <rFont val="Times New Roman"/>
        <family val="1"/>
      </rPr>
      <t>(đồng/lô)</t>
    </r>
  </si>
  <si>
    <r>
      <t xml:space="preserve">Giá khởi điểm
</t>
    </r>
    <r>
      <rPr>
        <sz val="13"/>
        <rFont val="Times New Roman"/>
        <family val="1"/>
      </rPr>
      <t>(đồng/lô)</t>
    </r>
  </si>
  <si>
    <r>
      <t>Diện tích</t>
    </r>
    <r>
      <rPr>
        <sz val="13"/>
        <rFont val="Times New Roman"/>
        <family val="1"/>
      </rPr>
      <t xml:space="preserve"> 
(m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>)</t>
    </r>
  </si>
  <si>
    <t xml:space="preserve">DANH SÁCH 41 THỬA ĐẤT Ở TẠI DỰ ÁN KHU DÂN CƯ VEN SÔNG LỆ KỲ DỌC THEO TUYẾN ĐƯỜNG 36M, PHƯỜNG ĐỨC NINH ĐÔNG, 
THÀNH PHỐ ĐỒNG HỚI
</t>
  </si>
</sst>
</file>

<file path=xl/styles.xml><?xml version="1.0" encoding="utf-8"?>
<styleSheet xmlns="http://schemas.openxmlformats.org/spreadsheetml/2006/main">
  <numFmts count="25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[$-409]dddd\,\ mmmm\ dd\,\ yyyy"/>
    <numFmt numFmtId="178" formatCode="[$-409]h:mm:ss\ AM/PM"/>
    <numFmt numFmtId="179" formatCode="#,##0.0"/>
    <numFmt numFmtId="180" formatCode="m/d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vertAlign val="superscript"/>
      <sz val="13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sz val="13"/>
      <color indexed="12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8" borderId="2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3" fontId="49" fillId="0" borderId="10" xfId="0" applyNumberFormat="1" applyFont="1" applyBorder="1" applyAlignment="1">
      <alignment horizontal="right" vertical="center"/>
    </xf>
    <xf numFmtId="3" fontId="50" fillId="0" borderId="10" xfId="0" applyNumberFormat="1" applyFont="1" applyBorder="1" applyAlignment="1">
      <alignment horizontal="right" vertical="center"/>
    </xf>
    <xf numFmtId="0" fontId="2" fillId="33" borderId="0" xfId="0" applyFont="1" applyFill="1" applyAlignment="1">
      <alignment horizontal="center" vertical="center"/>
    </xf>
    <xf numFmtId="179" fontId="2" fillId="33" borderId="0" xfId="0" applyNumberFormat="1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179" fontId="7" fillId="33" borderId="10" xfId="0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left"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0" fontId="7" fillId="33" borderId="0" xfId="0" applyNumberFormat="1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0" fontId="8" fillId="33" borderId="10" xfId="55" applyFont="1" applyFill="1" applyBorder="1" applyAlignment="1">
      <alignment horizontal="center" vertical="center"/>
      <protection/>
    </xf>
    <xf numFmtId="49" fontId="8" fillId="33" borderId="10" xfId="55" applyNumberFormat="1" applyFont="1" applyFill="1" applyBorder="1" applyAlignment="1">
      <alignment horizontal="center" vertical="center"/>
      <protection/>
    </xf>
    <xf numFmtId="0" fontId="8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179" fontId="10" fillId="33" borderId="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179" fontId="8" fillId="33" borderId="0" xfId="0" applyNumberFormat="1" applyFont="1" applyFill="1" applyAlignment="1">
      <alignment vertical="center"/>
    </xf>
    <xf numFmtId="179" fontId="7" fillId="33" borderId="0" xfId="0" applyNumberFormat="1" applyFont="1" applyFill="1" applyAlignment="1">
      <alignment vertical="center"/>
    </xf>
    <xf numFmtId="0" fontId="8" fillId="33" borderId="0" xfId="55" applyFont="1" applyFill="1" applyBorder="1" applyAlignment="1">
      <alignment horizontal="center" vertical="center"/>
      <protection/>
    </xf>
    <xf numFmtId="3" fontId="51" fillId="33" borderId="10" xfId="56" applyNumberFormat="1" applyFont="1" applyFill="1" applyBorder="1" applyAlignment="1">
      <alignment horizontal="center" vertical="center"/>
      <protection/>
    </xf>
    <xf numFmtId="0" fontId="51" fillId="33" borderId="0" xfId="0" applyFont="1" applyFill="1" applyAlignment="1">
      <alignment vertical="center"/>
    </xf>
    <xf numFmtId="0" fontId="8" fillId="33" borderId="10" xfId="56" applyFont="1" applyFill="1" applyBorder="1" applyAlignment="1">
      <alignment horizontal="center" vertical="center"/>
      <protection/>
    </xf>
    <xf numFmtId="49" fontId="8" fillId="33" borderId="10" xfId="56" applyNumberFormat="1" applyFont="1" applyFill="1" applyBorder="1" applyAlignment="1">
      <alignment horizontal="center" vertical="center"/>
      <protection/>
    </xf>
    <xf numFmtId="0" fontId="12" fillId="33" borderId="0" xfId="0" applyFont="1" applyFill="1" applyAlignment="1">
      <alignment/>
    </xf>
    <xf numFmtId="0" fontId="8" fillId="33" borderId="10" xfId="0" applyFont="1" applyFill="1" applyBorder="1" applyAlignment="1">
      <alignment vertical="center"/>
    </xf>
    <xf numFmtId="3" fontId="7" fillId="33" borderId="10" xfId="0" applyNumberFormat="1" applyFont="1" applyFill="1" applyBorder="1" applyAlignment="1">
      <alignment vertical="center"/>
    </xf>
    <xf numFmtId="3" fontId="8" fillId="33" borderId="10" xfId="55" applyNumberFormat="1" applyFont="1" applyFill="1" applyBorder="1" applyAlignment="1">
      <alignment vertical="center"/>
      <protection/>
    </xf>
    <xf numFmtId="3" fontId="8" fillId="33" borderId="10" xfId="56" applyNumberFormat="1" applyFont="1" applyFill="1" applyBorder="1" applyAlignment="1">
      <alignment vertical="center"/>
      <protection/>
    </xf>
    <xf numFmtId="3" fontId="8" fillId="33" borderId="10" xfId="56" applyNumberFormat="1" applyFont="1" applyFill="1" applyBorder="1" applyAlignment="1">
      <alignment horizontal="right" vertical="center"/>
      <protection/>
    </xf>
    <xf numFmtId="3" fontId="7" fillId="33" borderId="10" xfId="56" applyNumberFormat="1" applyFont="1" applyFill="1" applyBorder="1" applyAlignment="1">
      <alignment vertical="center"/>
      <protection/>
    </xf>
    <xf numFmtId="179" fontId="7" fillId="33" borderId="10" xfId="0" applyNumberFormat="1" applyFont="1" applyFill="1" applyBorder="1" applyAlignment="1">
      <alignment horizontal="right" vertical="center"/>
    </xf>
    <xf numFmtId="179" fontId="8" fillId="33" borderId="10" xfId="55" applyNumberFormat="1" applyFont="1" applyFill="1" applyBorder="1" applyAlignment="1">
      <alignment horizontal="right" vertical="center"/>
      <protection/>
    </xf>
    <xf numFmtId="179" fontId="8" fillId="33" borderId="10" xfId="56" applyNumberFormat="1" applyFont="1" applyFill="1" applyBorder="1" applyAlignment="1">
      <alignment horizontal="right" vertical="center"/>
      <protection/>
    </xf>
    <xf numFmtId="3" fontId="7" fillId="33" borderId="10" xfId="0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179" fontId="10" fillId="33" borderId="0" xfId="0" applyNumberFormat="1" applyFont="1" applyFill="1" applyBorder="1" applyAlignment="1">
      <alignment horizontal="left" vertical="center" wrapText="1"/>
    </xf>
    <xf numFmtId="0" fontId="11" fillId="33" borderId="0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center" vertical="center"/>
    </xf>
    <xf numFmtId="3" fontId="5" fillId="0" borderId="11" xfId="41" applyNumberFormat="1" applyFont="1" applyFill="1" applyBorder="1" applyAlignment="1">
      <alignment horizontal="center" vertical="center" wrapText="1"/>
    </xf>
    <xf numFmtId="3" fontId="6" fillId="0" borderId="11" xfId="41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hưa GPMB" xfId="55"/>
    <cellStyle name="Normal_Chưa GPMB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65"/>
  <sheetViews>
    <sheetView tabSelected="1" zoomScalePageLayoutView="0" workbookViewId="0" topLeftCell="A2">
      <selection activeCell="L4" sqref="L4"/>
    </sheetView>
  </sheetViews>
  <sheetFormatPr defaultColWidth="9.140625" defaultRowHeight="15"/>
  <cols>
    <col min="1" max="1" width="1.7109375" style="5" customWidth="1"/>
    <col min="2" max="2" width="5.28125" style="3" customWidth="1"/>
    <col min="3" max="3" width="6.140625" style="3" customWidth="1"/>
    <col min="4" max="4" width="7.28125" style="3" customWidth="1"/>
    <col min="5" max="5" width="7.140625" style="3" customWidth="1"/>
    <col min="6" max="6" width="10.28125" style="4" customWidth="1"/>
    <col min="7" max="7" width="19.57421875" style="4" customWidth="1"/>
    <col min="8" max="8" width="17.7109375" style="4" customWidth="1"/>
    <col min="9" max="9" width="12.8515625" style="4" customWidth="1"/>
    <col min="10" max="10" width="11.421875" style="5" customWidth="1"/>
    <col min="11" max="11" width="7.8515625" style="5" customWidth="1"/>
    <col min="12" max="12" width="18.8515625" style="5" bestFit="1" customWidth="1"/>
    <col min="13" max="13" width="10.7109375" style="5" bestFit="1" customWidth="1"/>
    <col min="14" max="14" width="10.57421875" style="5" bestFit="1" customWidth="1"/>
    <col min="15" max="16384" width="9.140625" style="5" customWidth="1"/>
  </cols>
  <sheetData>
    <row r="1" ht="6.75" customHeight="1" hidden="1"/>
    <row r="2" spans="2:11" ht="1.5" customHeight="1">
      <c r="B2" s="49"/>
      <c r="C2" s="49"/>
      <c r="D2" s="49"/>
      <c r="E2" s="49"/>
      <c r="F2" s="49"/>
      <c r="G2" s="49"/>
      <c r="H2" s="49"/>
      <c r="I2" s="49"/>
      <c r="J2" s="49"/>
      <c r="K2" s="6"/>
    </row>
    <row r="3" spans="2:11" ht="81" customHeight="1">
      <c r="B3" s="51" t="s">
        <v>70</v>
      </c>
      <c r="C3" s="50"/>
      <c r="D3" s="50"/>
      <c r="E3" s="50"/>
      <c r="F3" s="50"/>
      <c r="G3" s="50"/>
      <c r="H3" s="50"/>
      <c r="I3" s="50"/>
      <c r="J3" s="50"/>
      <c r="K3" s="7"/>
    </row>
    <row r="4" spans="2:11" s="11" customFormat="1" ht="54.75" customHeight="1">
      <c r="B4" s="8" t="s">
        <v>4</v>
      </c>
      <c r="C4" s="8" t="s">
        <v>5</v>
      </c>
      <c r="D4" s="8" t="s">
        <v>0</v>
      </c>
      <c r="E4" s="8" t="s">
        <v>6</v>
      </c>
      <c r="F4" s="9" t="s">
        <v>69</v>
      </c>
      <c r="G4" s="9" t="s">
        <v>68</v>
      </c>
      <c r="H4" s="9" t="s">
        <v>67</v>
      </c>
      <c r="I4" s="9" t="s">
        <v>2</v>
      </c>
      <c r="J4" s="8" t="s">
        <v>1</v>
      </c>
      <c r="K4" s="10"/>
    </row>
    <row r="5" spans="2:11" s="11" customFormat="1" ht="20.25" customHeight="1">
      <c r="B5" s="44" t="s">
        <v>7</v>
      </c>
      <c r="C5" s="44"/>
      <c r="D5" s="44"/>
      <c r="E5" s="44"/>
      <c r="F5" s="44"/>
      <c r="G5" s="44"/>
      <c r="H5" s="44"/>
      <c r="I5" s="44"/>
      <c r="J5" s="44"/>
      <c r="K5" s="12"/>
    </row>
    <row r="6" spans="2:20" s="15" customFormat="1" ht="20.25" customHeight="1">
      <c r="B6" s="42" t="s">
        <v>8</v>
      </c>
      <c r="C6" s="42"/>
      <c r="D6" s="42"/>
      <c r="E6" s="42"/>
      <c r="F6" s="42"/>
      <c r="G6" s="42"/>
      <c r="H6" s="42"/>
      <c r="I6" s="42"/>
      <c r="J6" s="42"/>
      <c r="K6" s="13"/>
      <c r="L6" s="45"/>
      <c r="M6" s="45"/>
      <c r="N6" s="45"/>
      <c r="O6" s="45"/>
      <c r="P6" s="45"/>
      <c r="Q6" s="45"/>
      <c r="R6" s="45"/>
      <c r="S6" s="45"/>
      <c r="T6" s="45"/>
    </row>
    <row r="7" spans="2:20" s="15" customFormat="1" ht="27" customHeight="1">
      <c r="B7" s="16">
        <v>1</v>
      </c>
      <c r="C7" s="17" t="s">
        <v>9</v>
      </c>
      <c r="D7" s="16">
        <v>662</v>
      </c>
      <c r="E7" s="16">
        <v>11</v>
      </c>
      <c r="F7" s="39">
        <v>274.8</v>
      </c>
      <c r="G7" s="1">
        <v>3893916000</v>
      </c>
      <c r="H7" s="1">
        <v>500000000</v>
      </c>
      <c r="I7" s="1">
        <v>500000</v>
      </c>
      <c r="J7" s="16" t="s">
        <v>3</v>
      </c>
      <c r="K7" s="18"/>
      <c r="L7" s="45"/>
      <c r="M7" s="46"/>
      <c r="N7" s="46"/>
      <c r="O7" s="46"/>
      <c r="P7" s="46"/>
      <c r="Q7" s="46"/>
      <c r="R7" s="46"/>
      <c r="S7" s="46"/>
      <c r="T7" s="46"/>
    </row>
    <row r="8" spans="2:20" s="15" customFormat="1" ht="27" customHeight="1">
      <c r="B8" s="16">
        <v>2</v>
      </c>
      <c r="C8" s="17" t="s">
        <v>10</v>
      </c>
      <c r="D8" s="16">
        <v>663</v>
      </c>
      <c r="E8" s="16">
        <v>11</v>
      </c>
      <c r="F8" s="39">
        <v>308.2</v>
      </c>
      <c r="G8" s="1">
        <v>3970232400</v>
      </c>
      <c r="H8" s="1">
        <v>500000000</v>
      </c>
      <c r="I8" s="1">
        <v>500000</v>
      </c>
      <c r="J8" s="20"/>
      <c r="K8" s="18"/>
      <c r="L8" s="21"/>
      <c r="M8" s="19"/>
      <c r="N8" s="19"/>
      <c r="O8" s="19"/>
      <c r="P8" s="19"/>
      <c r="Q8" s="19"/>
      <c r="R8" s="19"/>
      <c r="S8" s="19"/>
      <c r="T8" s="19"/>
    </row>
    <row r="9" spans="2:20" s="15" customFormat="1" ht="27" customHeight="1">
      <c r="B9" s="16">
        <v>3</v>
      </c>
      <c r="C9" s="17" t="s">
        <v>11</v>
      </c>
      <c r="D9" s="16">
        <v>664</v>
      </c>
      <c r="E9" s="16">
        <v>11</v>
      </c>
      <c r="F9" s="39">
        <v>323.3</v>
      </c>
      <c r="G9" s="1">
        <v>4164750600</v>
      </c>
      <c r="H9" s="1">
        <v>500000000</v>
      </c>
      <c r="I9" s="1">
        <v>500000</v>
      </c>
      <c r="J9" s="20"/>
      <c r="K9" s="18"/>
      <c r="L9" s="14"/>
      <c r="M9" s="19"/>
      <c r="N9" s="19"/>
      <c r="O9" s="19"/>
      <c r="P9" s="19"/>
      <c r="Q9" s="19"/>
      <c r="R9" s="19"/>
      <c r="S9" s="19"/>
      <c r="T9" s="19"/>
    </row>
    <row r="10" spans="2:20" s="15" customFormat="1" ht="27" customHeight="1">
      <c r="B10" s="16">
        <v>4</v>
      </c>
      <c r="C10" s="17" t="s">
        <v>12</v>
      </c>
      <c r="D10" s="16">
        <v>665</v>
      </c>
      <c r="E10" s="16">
        <v>11</v>
      </c>
      <c r="F10" s="39">
        <v>332.4</v>
      </c>
      <c r="G10" s="1">
        <v>4281976800</v>
      </c>
      <c r="H10" s="1">
        <v>500000000</v>
      </c>
      <c r="I10" s="1">
        <v>500000</v>
      </c>
      <c r="J10" s="20"/>
      <c r="K10" s="18"/>
      <c r="L10" s="14"/>
      <c r="M10" s="19"/>
      <c r="N10" s="19"/>
      <c r="O10" s="19"/>
      <c r="P10" s="19"/>
      <c r="Q10" s="19"/>
      <c r="R10" s="19"/>
      <c r="S10" s="19"/>
      <c r="T10" s="19"/>
    </row>
    <row r="11" spans="2:20" s="15" customFormat="1" ht="27" customHeight="1">
      <c r="B11" s="16">
        <v>5</v>
      </c>
      <c r="C11" s="17" t="s">
        <v>13</v>
      </c>
      <c r="D11" s="16">
        <v>666</v>
      </c>
      <c r="E11" s="16">
        <v>11</v>
      </c>
      <c r="F11" s="39">
        <v>345.7</v>
      </c>
      <c r="G11" s="1">
        <v>5343830600</v>
      </c>
      <c r="H11" s="1">
        <v>500000000</v>
      </c>
      <c r="I11" s="1">
        <v>500000</v>
      </c>
      <c r="J11" s="20" t="s">
        <v>3</v>
      </c>
      <c r="K11" s="18"/>
      <c r="L11" s="14"/>
      <c r="M11" s="19"/>
      <c r="N11" s="19"/>
      <c r="O11" s="19"/>
      <c r="P11" s="19"/>
      <c r="Q11" s="19"/>
      <c r="R11" s="19"/>
      <c r="S11" s="19"/>
      <c r="T11" s="19"/>
    </row>
    <row r="12" spans="2:20" s="15" customFormat="1" ht="27" customHeight="1">
      <c r="B12" s="16">
        <v>6</v>
      </c>
      <c r="C12" s="17" t="s">
        <v>14</v>
      </c>
      <c r="D12" s="16">
        <v>667</v>
      </c>
      <c r="E12" s="16">
        <v>11</v>
      </c>
      <c r="F12" s="39">
        <v>626.5</v>
      </c>
      <c r="G12" s="1">
        <v>9684437000</v>
      </c>
      <c r="H12" s="1">
        <v>500000000</v>
      </c>
      <c r="I12" s="1">
        <v>500000</v>
      </c>
      <c r="J12" s="20" t="s">
        <v>3</v>
      </c>
      <c r="K12" s="18"/>
      <c r="L12" s="14"/>
      <c r="M12" s="19"/>
      <c r="N12" s="19"/>
      <c r="O12" s="19"/>
      <c r="P12" s="19"/>
      <c r="Q12" s="19"/>
      <c r="R12" s="19"/>
      <c r="S12" s="19"/>
      <c r="T12" s="19"/>
    </row>
    <row r="13" spans="2:21" s="11" customFormat="1" ht="23.25" customHeight="1">
      <c r="B13" s="43" t="s">
        <v>15</v>
      </c>
      <c r="C13" s="43"/>
      <c r="D13" s="43"/>
      <c r="E13" s="43"/>
      <c r="F13" s="38">
        <f>SUM(F7:F12)</f>
        <v>2210.8999999999996</v>
      </c>
      <c r="G13" s="33">
        <f>SUM(G7:G12)</f>
        <v>31339143400</v>
      </c>
      <c r="H13" s="33">
        <f>SUM(H7:H12)</f>
        <v>3000000000</v>
      </c>
      <c r="I13" s="33">
        <f>SUM(I7:I12)</f>
        <v>3000000</v>
      </c>
      <c r="J13" s="22"/>
      <c r="K13" s="23"/>
      <c r="L13" s="24"/>
      <c r="M13" s="47"/>
      <c r="N13" s="48"/>
      <c r="O13" s="48"/>
      <c r="P13" s="48"/>
      <c r="Q13" s="48"/>
      <c r="R13" s="48"/>
      <c r="S13" s="48"/>
      <c r="T13" s="48"/>
      <c r="U13" s="48"/>
    </row>
    <row r="14" spans="2:11" s="11" customFormat="1" ht="20.25" customHeight="1">
      <c r="B14" s="42" t="s">
        <v>16</v>
      </c>
      <c r="C14" s="42"/>
      <c r="D14" s="42"/>
      <c r="E14" s="42"/>
      <c r="F14" s="42"/>
      <c r="G14" s="42"/>
      <c r="H14" s="42"/>
      <c r="I14" s="42"/>
      <c r="J14" s="42"/>
      <c r="K14" s="12"/>
    </row>
    <row r="15" spans="2:20" s="15" customFormat="1" ht="27" customHeight="1">
      <c r="B15" s="16">
        <v>1</v>
      </c>
      <c r="C15" s="17" t="s">
        <v>17</v>
      </c>
      <c r="D15" s="16">
        <v>668</v>
      </c>
      <c r="E15" s="16">
        <v>11</v>
      </c>
      <c r="F15" s="39">
        <v>343</v>
      </c>
      <c r="G15" s="1">
        <v>4860310000</v>
      </c>
      <c r="H15" s="1">
        <v>500000000</v>
      </c>
      <c r="I15" s="34">
        <v>500000</v>
      </c>
      <c r="J15" s="16"/>
      <c r="K15" s="18"/>
      <c r="L15" s="45"/>
      <c r="M15" s="46"/>
      <c r="N15" s="46"/>
      <c r="O15" s="46"/>
      <c r="P15" s="46"/>
      <c r="Q15" s="46"/>
      <c r="R15" s="46"/>
      <c r="S15" s="46"/>
      <c r="T15" s="46"/>
    </row>
    <row r="16" spans="2:20" s="15" customFormat="1" ht="27" customHeight="1">
      <c r="B16" s="16">
        <v>2</v>
      </c>
      <c r="C16" s="17" t="s">
        <v>18</v>
      </c>
      <c r="D16" s="16">
        <v>670</v>
      </c>
      <c r="E16" s="16">
        <v>11</v>
      </c>
      <c r="F16" s="39">
        <v>354.4</v>
      </c>
      <c r="G16" s="1">
        <v>5021848000</v>
      </c>
      <c r="H16" s="1">
        <v>500000000</v>
      </c>
      <c r="I16" s="34">
        <v>500000</v>
      </c>
      <c r="J16" s="20"/>
      <c r="K16" s="18"/>
      <c r="L16" s="21"/>
      <c r="M16" s="19"/>
      <c r="N16" s="19"/>
      <c r="O16" s="19"/>
      <c r="P16" s="19"/>
      <c r="Q16" s="19"/>
      <c r="R16" s="19"/>
      <c r="S16" s="19"/>
      <c r="T16" s="19"/>
    </row>
    <row r="17" spans="2:20" s="15" customFormat="1" ht="27" customHeight="1">
      <c r="B17" s="16">
        <v>3</v>
      </c>
      <c r="C17" s="17" t="s">
        <v>19</v>
      </c>
      <c r="D17" s="16">
        <v>673</v>
      </c>
      <c r="E17" s="16">
        <v>11</v>
      </c>
      <c r="F17" s="39">
        <v>358.8</v>
      </c>
      <c r="G17" s="1">
        <v>5084196000</v>
      </c>
      <c r="H17" s="1">
        <v>500000000</v>
      </c>
      <c r="I17" s="34">
        <v>500000</v>
      </c>
      <c r="J17" s="20"/>
      <c r="K17" s="18"/>
      <c r="L17" s="14"/>
      <c r="M17" s="19"/>
      <c r="N17" s="19"/>
      <c r="O17" s="19"/>
      <c r="P17" s="19"/>
      <c r="Q17" s="19"/>
      <c r="R17" s="19"/>
      <c r="S17" s="19"/>
      <c r="T17" s="19"/>
    </row>
    <row r="18" spans="2:20" s="15" customFormat="1" ht="27" customHeight="1">
      <c r="B18" s="16">
        <v>4</v>
      </c>
      <c r="C18" s="17" t="s">
        <v>20</v>
      </c>
      <c r="D18" s="16">
        <v>674</v>
      </c>
      <c r="E18" s="16">
        <v>11</v>
      </c>
      <c r="F18" s="39">
        <v>356.1</v>
      </c>
      <c r="G18" s="1">
        <v>5045937000</v>
      </c>
      <c r="H18" s="1">
        <v>500000000</v>
      </c>
      <c r="I18" s="34">
        <v>500000</v>
      </c>
      <c r="J18" s="20"/>
      <c r="K18" s="18"/>
      <c r="L18" s="14"/>
      <c r="M18" s="19"/>
      <c r="N18" s="19"/>
      <c r="O18" s="19"/>
      <c r="P18" s="19"/>
      <c r="Q18" s="19"/>
      <c r="R18" s="19"/>
      <c r="S18" s="19"/>
      <c r="T18" s="19"/>
    </row>
    <row r="19" spans="2:20" s="15" customFormat="1" ht="27" customHeight="1">
      <c r="B19" s="16">
        <v>5</v>
      </c>
      <c r="C19" s="17" t="s">
        <v>21</v>
      </c>
      <c r="D19" s="16">
        <v>675</v>
      </c>
      <c r="E19" s="16">
        <v>11</v>
      </c>
      <c r="F19" s="39">
        <v>346.5</v>
      </c>
      <c r="G19" s="1">
        <v>4909905000</v>
      </c>
      <c r="H19" s="1">
        <v>500000000</v>
      </c>
      <c r="I19" s="34">
        <v>500000</v>
      </c>
      <c r="J19" s="20"/>
      <c r="K19" s="18"/>
      <c r="L19" s="14"/>
      <c r="M19" s="19"/>
      <c r="N19" s="19"/>
      <c r="O19" s="19"/>
      <c r="P19" s="19"/>
      <c r="Q19" s="19"/>
      <c r="R19" s="19"/>
      <c r="S19" s="19"/>
      <c r="T19" s="19"/>
    </row>
    <row r="20" spans="2:20" s="15" customFormat="1" ht="27" customHeight="1">
      <c r="B20" s="16">
        <v>6</v>
      </c>
      <c r="C20" s="17" t="s">
        <v>22</v>
      </c>
      <c r="D20" s="16">
        <v>676</v>
      </c>
      <c r="E20" s="16">
        <v>11</v>
      </c>
      <c r="F20" s="39">
        <v>329.7</v>
      </c>
      <c r="G20" s="1">
        <v>4671849000</v>
      </c>
      <c r="H20" s="1">
        <v>500000000</v>
      </c>
      <c r="I20" s="34">
        <v>500000</v>
      </c>
      <c r="J20" s="20"/>
      <c r="K20" s="18"/>
      <c r="L20" s="14"/>
      <c r="M20" s="19"/>
      <c r="N20" s="19"/>
      <c r="O20" s="19"/>
      <c r="P20" s="19"/>
      <c r="Q20" s="19"/>
      <c r="R20" s="19"/>
      <c r="S20" s="19"/>
      <c r="T20" s="19"/>
    </row>
    <row r="21" spans="2:20" s="15" customFormat="1" ht="27" customHeight="1">
      <c r="B21" s="16">
        <v>7</v>
      </c>
      <c r="C21" s="17" t="s">
        <v>23</v>
      </c>
      <c r="D21" s="16">
        <v>623</v>
      </c>
      <c r="E21" s="16">
        <v>15</v>
      </c>
      <c r="F21" s="39">
        <v>305.7</v>
      </c>
      <c r="G21" s="1">
        <v>4331769000</v>
      </c>
      <c r="H21" s="1">
        <v>500000000</v>
      </c>
      <c r="I21" s="34">
        <v>500000</v>
      </c>
      <c r="J21" s="20"/>
      <c r="K21" s="18"/>
      <c r="L21" s="14"/>
      <c r="M21" s="19"/>
      <c r="N21" s="19"/>
      <c r="O21" s="19"/>
      <c r="P21" s="19"/>
      <c r="Q21" s="19"/>
      <c r="R21" s="19"/>
      <c r="S21" s="19"/>
      <c r="T21" s="19"/>
    </row>
    <row r="22" spans="2:20" s="15" customFormat="1" ht="27" customHeight="1">
      <c r="B22" s="16">
        <v>8</v>
      </c>
      <c r="C22" s="17" t="s">
        <v>24</v>
      </c>
      <c r="D22" s="16">
        <v>624</v>
      </c>
      <c r="E22" s="16">
        <v>15</v>
      </c>
      <c r="F22" s="39">
        <v>457.2</v>
      </c>
      <c r="G22" s="1">
        <v>7656728400</v>
      </c>
      <c r="H22" s="1">
        <v>500000000</v>
      </c>
      <c r="I22" s="34">
        <v>500000</v>
      </c>
      <c r="J22" s="20" t="s">
        <v>3</v>
      </c>
      <c r="K22" s="18"/>
      <c r="L22" s="14"/>
      <c r="M22" s="19"/>
      <c r="N22" s="19"/>
      <c r="O22" s="19"/>
      <c r="P22" s="19"/>
      <c r="Q22" s="19"/>
      <c r="R22" s="19"/>
      <c r="S22" s="19"/>
      <c r="T22" s="19"/>
    </row>
    <row r="23" spans="2:20" s="15" customFormat="1" ht="27" customHeight="1">
      <c r="B23" s="16">
        <v>9</v>
      </c>
      <c r="C23" s="17" t="s">
        <v>25</v>
      </c>
      <c r="D23" s="16">
        <v>627</v>
      </c>
      <c r="E23" s="16">
        <v>15</v>
      </c>
      <c r="F23" s="39">
        <v>319.4</v>
      </c>
      <c r="G23" s="1">
        <v>5348991800</v>
      </c>
      <c r="H23" s="1">
        <v>500000000</v>
      </c>
      <c r="I23" s="34">
        <v>500000</v>
      </c>
      <c r="J23" s="20" t="s">
        <v>3</v>
      </c>
      <c r="K23" s="18"/>
      <c r="L23" s="14"/>
      <c r="M23" s="19"/>
      <c r="N23" s="19"/>
      <c r="O23" s="19"/>
      <c r="P23" s="19"/>
      <c r="Q23" s="19"/>
      <c r="R23" s="19"/>
      <c r="S23" s="19"/>
      <c r="T23" s="19"/>
    </row>
    <row r="24" spans="2:20" s="15" customFormat="1" ht="27" customHeight="1">
      <c r="B24" s="16">
        <v>10</v>
      </c>
      <c r="C24" s="17" t="s">
        <v>26</v>
      </c>
      <c r="D24" s="16">
        <v>630</v>
      </c>
      <c r="E24" s="16">
        <v>15</v>
      </c>
      <c r="F24" s="39">
        <v>278.6</v>
      </c>
      <c r="G24" s="1">
        <v>3947762000</v>
      </c>
      <c r="H24" s="1">
        <v>500000000</v>
      </c>
      <c r="I24" s="34">
        <v>500000</v>
      </c>
      <c r="J24" s="20"/>
      <c r="K24" s="18"/>
      <c r="L24" s="14"/>
      <c r="M24" s="19"/>
      <c r="N24" s="19"/>
      <c r="O24" s="19"/>
      <c r="P24" s="19"/>
      <c r="Q24" s="19"/>
      <c r="R24" s="19"/>
      <c r="S24" s="19"/>
      <c r="T24" s="19"/>
    </row>
    <row r="25" spans="2:20" s="15" customFormat="1" ht="27" customHeight="1">
      <c r="B25" s="16">
        <v>11</v>
      </c>
      <c r="C25" s="17" t="s">
        <v>27</v>
      </c>
      <c r="D25" s="16">
        <v>632</v>
      </c>
      <c r="E25" s="16">
        <v>15</v>
      </c>
      <c r="F25" s="39">
        <v>304</v>
      </c>
      <c r="G25" s="1">
        <v>4307680000</v>
      </c>
      <c r="H25" s="1">
        <v>500000000</v>
      </c>
      <c r="I25" s="34">
        <v>500000</v>
      </c>
      <c r="J25" s="20"/>
      <c r="K25" s="18"/>
      <c r="L25" s="14"/>
      <c r="M25" s="19"/>
      <c r="N25" s="19"/>
      <c r="O25" s="19"/>
      <c r="P25" s="19"/>
      <c r="Q25" s="19"/>
      <c r="R25" s="19"/>
      <c r="S25" s="19"/>
      <c r="T25" s="19"/>
    </row>
    <row r="26" spans="2:21" s="11" customFormat="1" ht="20.25" customHeight="1">
      <c r="B26" s="43" t="s">
        <v>28</v>
      </c>
      <c r="C26" s="43"/>
      <c r="D26" s="43"/>
      <c r="E26" s="43"/>
      <c r="F26" s="38">
        <f>SUM(F15:F25)</f>
        <v>3753.3999999999996</v>
      </c>
      <c r="G26" s="33">
        <f>SUM(G15:G25)</f>
        <v>55186976200</v>
      </c>
      <c r="H26" s="33">
        <f>SUM(H15:H25)</f>
        <v>5500000000</v>
      </c>
      <c r="I26" s="33">
        <f>SUM(I15:I25)</f>
        <v>5500000</v>
      </c>
      <c r="J26" s="22"/>
      <c r="K26" s="23"/>
      <c r="L26" s="24"/>
      <c r="M26" s="47"/>
      <c r="N26" s="48"/>
      <c r="O26" s="48"/>
      <c r="P26" s="48"/>
      <c r="Q26" s="48"/>
      <c r="R26" s="48"/>
      <c r="S26" s="48"/>
      <c r="T26" s="48"/>
      <c r="U26" s="48"/>
    </row>
    <row r="27" spans="2:22" s="11" customFormat="1" ht="18" customHeight="1">
      <c r="B27" s="44" t="s">
        <v>29</v>
      </c>
      <c r="C27" s="44"/>
      <c r="D27" s="44"/>
      <c r="E27" s="44"/>
      <c r="F27" s="44"/>
      <c r="G27" s="44"/>
      <c r="H27" s="44"/>
      <c r="I27" s="44"/>
      <c r="J27" s="44"/>
      <c r="K27" s="25"/>
      <c r="N27" s="45"/>
      <c r="O27" s="45"/>
      <c r="P27" s="45"/>
      <c r="Q27" s="45"/>
      <c r="R27" s="45"/>
      <c r="S27" s="45"/>
      <c r="T27" s="45"/>
      <c r="U27" s="45"/>
      <c r="V27" s="45"/>
    </row>
    <row r="28" spans="2:11" s="11" customFormat="1" ht="18.75" customHeight="1">
      <c r="B28" s="42" t="s">
        <v>30</v>
      </c>
      <c r="C28" s="42"/>
      <c r="D28" s="42"/>
      <c r="E28" s="42"/>
      <c r="F28" s="42"/>
      <c r="G28" s="42"/>
      <c r="H28" s="42"/>
      <c r="I28" s="42"/>
      <c r="J28" s="42"/>
      <c r="K28" s="12"/>
    </row>
    <row r="29" spans="2:20" s="15" customFormat="1" ht="28.5" customHeight="1">
      <c r="B29" s="16">
        <v>1</v>
      </c>
      <c r="C29" s="17" t="s">
        <v>31</v>
      </c>
      <c r="D29" s="16">
        <v>669</v>
      </c>
      <c r="E29" s="16">
        <v>11</v>
      </c>
      <c r="F29" s="39">
        <v>157.5</v>
      </c>
      <c r="G29" s="1">
        <v>826087500</v>
      </c>
      <c r="H29" s="34">
        <v>100000000</v>
      </c>
      <c r="I29" s="34">
        <v>500000</v>
      </c>
      <c r="J29" s="16"/>
      <c r="K29" s="18"/>
      <c r="L29" s="45"/>
      <c r="M29" s="46"/>
      <c r="N29" s="46"/>
      <c r="O29" s="46"/>
      <c r="P29" s="46"/>
      <c r="Q29" s="46"/>
      <c r="R29" s="46"/>
      <c r="S29" s="46"/>
      <c r="T29" s="46"/>
    </row>
    <row r="30" spans="2:20" s="15" customFormat="1" ht="27" customHeight="1">
      <c r="B30" s="16">
        <v>2</v>
      </c>
      <c r="C30" s="17" t="s">
        <v>32</v>
      </c>
      <c r="D30" s="16">
        <v>671</v>
      </c>
      <c r="E30" s="16">
        <v>11</v>
      </c>
      <c r="F30" s="39">
        <v>157.5</v>
      </c>
      <c r="G30" s="1">
        <v>826087500</v>
      </c>
      <c r="H30" s="34">
        <v>100000000</v>
      </c>
      <c r="I30" s="34">
        <v>500000</v>
      </c>
      <c r="J30" s="20"/>
      <c r="K30" s="18"/>
      <c r="L30" s="21"/>
      <c r="M30" s="19"/>
      <c r="N30" s="19"/>
      <c r="O30" s="19"/>
      <c r="P30" s="19"/>
      <c r="Q30" s="19"/>
      <c r="R30" s="19"/>
      <c r="S30" s="19"/>
      <c r="T30" s="19"/>
    </row>
    <row r="31" spans="2:20" s="15" customFormat="1" ht="27" customHeight="1">
      <c r="B31" s="16">
        <v>3</v>
      </c>
      <c r="C31" s="17" t="s">
        <v>33</v>
      </c>
      <c r="D31" s="16">
        <v>672</v>
      </c>
      <c r="E31" s="16">
        <v>11</v>
      </c>
      <c r="F31" s="39">
        <v>172.4</v>
      </c>
      <c r="G31" s="1">
        <v>904238000</v>
      </c>
      <c r="H31" s="34">
        <v>100000000</v>
      </c>
      <c r="I31" s="34">
        <v>500000</v>
      </c>
      <c r="J31" s="16"/>
      <c r="K31" s="18"/>
      <c r="L31" s="14"/>
      <c r="M31" s="19"/>
      <c r="N31" s="19"/>
      <c r="O31" s="19"/>
      <c r="P31" s="19"/>
      <c r="Q31" s="19"/>
      <c r="R31" s="19"/>
      <c r="S31" s="19"/>
      <c r="T31" s="19"/>
    </row>
    <row r="32" spans="2:20" s="15" customFormat="1" ht="27" customHeight="1">
      <c r="B32" s="16">
        <v>4</v>
      </c>
      <c r="C32" s="17" t="s">
        <v>34</v>
      </c>
      <c r="D32" s="16">
        <v>621</v>
      </c>
      <c r="E32" s="16">
        <v>15</v>
      </c>
      <c r="F32" s="39">
        <v>157.5</v>
      </c>
      <c r="G32" s="1">
        <v>826087500</v>
      </c>
      <c r="H32" s="34">
        <v>100000000</v>
      </c>
      <c r="I32" s="34">
        <v>500000</v>
      </c>
      <c r="J32" s="16"/>
      <c r="K32" s="26"/>
      <c r="L32" s="14"/>
      <c r="M32" s="19"/>
      <c r="N32" s="19"/>
      <c r="O32" s="19"/>
      <c r="P32" s="19"/>
      <c r="Q32" s="19"/>
      <c r="R32" s="19"/>
      <c r="S32" s="19"/>
      <c r="T32" s="19"/>
    </row>
    <row r="33" spans="2:20" s="15" customFormat="1" ht="27" customHeight="1">
      <c r="B33" s="16">
        <v>5</v>
      </c>
      <c r="C33" s="17" t="s">
        <v>35</v>
      </c>
      <c r="D33" s="16">
        <v>625</v>
      </c>
      <c r="E33" s="16">
        <v>15</v>
      </c>
      <c r="F33" s="39">
        <v>289</v>
      </c>
      <c r="G33" s="1">
        <v>1818966000</v>
      </c>
      <c r="H33" s="34">
        <v>100000000</v>
      </c>
      <c r="I33" s="34">
        <v>500000</v>
      </c>
      <c r="J33" s="20" t="s">
        <v>3</v>
      </c>
      <c r="K33" s="26"/>
      <c r="L33" s="14"/>
      <c r="M33" s="19"/>
      <c r="N33" s="19"/>
      <c r="O33" s="19"/>
      <c r="P33" s="19"/>
      <c r="Q33" s="19"/>
      <c r="R33" s="19"/>
      <c r="S33" s="19"/>
      <c r="T33" s="19"/>
    </row>
    <row r="34" spans="2:21" s="11" customFormat="1" ht="27" customHeight="1">
      <c r="B34" s="43" t="s">
        <v>15</v>
      </c>
      <c r="C34" s="43"/>
      <c r="D34" s="43"/>
      <c r="E34" s="43"/>
      <c r="F34" s="38">
        <f>SUM(F29:F33)</f>
        <v>933.9</v>
      </c>
      <c r="G34" s="33">
        <f>SUM(G29:G33)</f>
        <v>5201466500</v>
      </c>
      <c r="H34" s="33">
        <f>SUM(H29:H33)</f>
        <v>500000000</v>
      </c>
      <c r="I34" s="33">
        <f>SUM(I29:I33)</f>
        <v>2500000</v>
      </c>
      <c r="J34" s="22"/>
      <c r="K34" s="23"/>
      <c r="L34" s="24"/>
      <c r="M34" s="21"/>
      <c r="N34" s="19"/>
      <c r="O34" s="19"/>
      <c r="P34" s="19"/>
      <c r="Q34" s="19"/>
      <c r="R34" s="19"/>
      <c r="S34" s="19"/>
      <c r="T34" s="19"/>
      <c r="U34" s="19"/>
    </row>
    <row r="35" spans="2:22" s="11" customFormat="1" ht="22.5" customHeight="1">
      <c r="B35" s="44" t="s">
        <v>36</v>
      </c>
      <c r="C35" s="44"/>
      <c r="D35" s="44"/>
      <c r="E35" s="44"/>
      <c r="F35" s="44"/>
      <c r="G35" s="44"/>
      <c r="H35" s="44"/>
      <c r="I35" s="44"/>
      <c r="J35" s="44"/>
      <c r="K35" s="25"/>
      <c r="N35" s="45"/>
      <c r="O35" s="45"/>
      <c r="P35" s="45"/>
      <c r="Q35" s="45"/>
      <c r="R35" s="45"/>
      <c r="S35" s="45"/>
      <c r="T35" s="45"/>
      <c r="U35" s="45"/>
      <c r="V35" s="45"/>
    </row>
    <row r="36" spans="2:11" s="11" customFormat="1" ht="22.5" customHeight="1">
      <c r="B36" s="42" t="s">
        <v>37</v>
      </c>
      <c r="C36" s="42"/>
      <c r="D36" s="42"/>
      <c r="E36" s="42"/>
      <c r="F36" s="42"/>
      <c r="G36" s="42"/>
      <c r="H36" s="42"/>
      <c r="I36" s="42"/>
      <c r="J36" s="42"/>
      <c r="K36" s="12"/>
    </row>
    <row r="37" spans="2:20" s="15" customFormat="1" ht="27" customHeight="1">
      <c r="B37" s="16">
        <v>1</v>
      </c>
      <c r="C37" s="17" t="s">
        <v>38</v>
      </c>
      <c r="D37" s="16">
        <v>626</v>
      </c>
      <c r="E37" s="16">
        <v>15</v>
      </c>
      <c r="F37" s="39">
        <v>269.5</v>
      </c>
      <c r="G37" s="1">
        <v>1696233000</v>
      </c>
      <c r="H37" s="34">
        <v>100000000</v>
      </c>
      <c r="I37" s="34">
        <v>500000</v>
      </c>
      <c r="J37" s="16" t="s">
        <v>3</v>
      </c>
      <c r="K37" s="18"/>
      <c r="L37" s="45"/>
      <c r="M37" s="46"/>
      <c r="N37" s="46"/>
      <c r="O37" s="46"/>
      <c r="P37" s="46"/>
      <c r="Q37" s="46"/>
      <c r="R37" s="46"/>
      <c r="S37" s="46"/>
      <c r="T37" s="46"/>
    </row>
    <row r="38" spans="2:20" s="15" customFormat="1" ht="27" customHeight="1">
      <c r="B38" s="16">
        <v>2</v>
      </c>
      <c r="C38" s="17" t="s">
        <v>39</v>
      </c>
      <c r="D38" s="16">
        <v>628</v>
      </c>
      <c r="E38" s="16">
        <v>15</v>
      </c>
      <c r="F38" s="39">
        <v>192</v>
      </c>
      <c r="G38" s="1">
        <v>1007040000</v>
      </c>
      <c r="H38" s="34">
        <v>100000000</v>
      </c>
      <c r="I38" s="34">
        <v>500000</v>
      </c>
      <c r="J38" s="20"/>
      <c r="K38" s="18"/>
      <c r="L38" s="21"/>
      <c r="M38" s="19"/>
      <c r="N38" s="19"/>
      <c r="O38" s="19"/>
      <c r="P38" s="19"/>
      <c r="Q38" s="19"/>
      <c r="R38" s="19"/>
      <c r="S38" s="19"/>
      <c r="T38" s="19"/>
    </row>
    <row r="39" spans="2:20" s="15" customFormat="1" ht="27" customHeight="1">
      <c r="B39" s="16">
        <v>3</v>
      </c>
      <c r="C39" s="17" t="s">
        <v>40</v>
      </c>
      <c r="D39" s="16">
        <v>629</v>
      </c>
      <c r="E39" s="16">
        <v>15</v>
      </c>
      <c r="F39" s="39">
        <v>192</v>
      </c>
      <c r="G39" s="1">
        <v>1007040000</v>
      </c>
      <c r="H39" s="34">
        <v>100000000</v>
      </c>
      <c r="I39" s="34">
        <v>500000</v>
      </c>
      <c r="J39" s="20"/>
      <c r="K39" s="18"/>
      <c r="L39" s="14"/>
      <c r="M39" s="19"/>
      <c r="N39" s="19"/>
      <c r="O39" s="19"/>
      <c r="P39" s="19"/>
      <c r="Q39" s="19"/>
      <c r="R39" s="19"/>
      <c r="S39" s="19"/>
      <c r="T39" s="19"/>
    </row>
    <row r="40" spans="2:20" s="15" customFormat="1" ht="27" customHeight="1">
      <c r="B40" s="16">
        <v>4</v>
      </c>
      <c r="C40" s="17" t="s">
        <v>41</v>
      </c>
      <c r="D40" s="16">
        <v>631</v>
      </c>
      <c r="E40" s="16">
        <v>15</v>
      </c>
      <c r="F40" s="39">
        <v>192</v>
      </c>
      <c r="G40" s="1">
        <v>1007040000</v>
      </c>
      <c r="H40" s="34">
        <v>100000000</v>
      </c>
      <c r="I40" s="34">
        <v>500000</v>
      </c>
      <c r="J40" s="16"/>
      <c r="K40" s="26"/>
      <c r="L40" s="14"/>
      <c r="M40" s="19"/>
      <c r="N40" s="19"/>
      <c r="O40" s="19"/>
      <c r="P40" s="19"/>
      <c r="Q40" s="19"/>
      <c r="R40" s="19"/>
      <c r="S40" s="19"/>
      <c r="T40" s="19"/>
    </row>
    <row r="41" spans="2:20" s="15" customFormat="1" ht="27" customHeight="1">
      <c r="B41" s="16">
        <v>5</v>
      </c>
      <c r="C41" s="17" t="s">
        <v>42</v>
      </c>
      <c r="D41" s="16">
        <v>633</v>
      </c>
      <c r="E41" s="16">
        <v>15</v>
      </c>
      <c r="F41" s="39">
        <v>192</v>
      </c>
      <c r="G41" s="1">
        <v>1007040000</v>
      </c>
      <c r="H41" s="34">
        <v>100000000</v>
      </c>
      <c r="I41" s="34">
        <v>500000</v>
      </c>
      <c r="J41" s="16"/>
      <c r="K41" s="26"/>
      <c r="L41" s="14"/>
      <c r="M41" s="19"/>
      <c r="N41" s="19"/>
      <c r="O41" s="19"/>
      <c r="P41" s="19"/>
      <c r="Q41" s="19"/>
      <c r="R41" s="19"/>
      <c r="S41" s="19"/>
      <c r="T41" s="19"/>
    </row>
    <row r="42" spans="2:20" s="15" customFormat="1" ht="27" customHeight="1">
      <c r="B42" s="16">
        <v>6</v>
      </c>
      <c r="C42" s="17" t="s">
        <v>43</v>
      </c>
      <c r="D42" s="16">
        <v>634</v>
      </c>
      <c r="E42" s="16">
        <v>15</v>
      </c>
      <c r="F42" s="39">
        <v>192</v>
      </c>
      <c r="G42" s="1">
        <v>1007040000</v>
      </c>
      <c r="H42" s="34">
        <v>100000000</v>
      </c>
      <c r="I42" s="34">
        <v>500000</v>
      </c>
      <c r="J42" s="16"/>
      <c r="K42" s="26"/>
      <c r="L42" s="14"/>
      <c r="M42" s="19"/>
      <c r="N42" s="19"/>
      <c r="O42" s="19"/>
      <c r="P42" s="19"/>
      <c r="Q42" s="19"/>
      <c r="R42" s="19"/>
      <c r="S42" s="19"/>
      <c r="T42" s="19"/>
    </row>
    <row r="43" spans="2:20" s="15" customFormat="1" ht="27" customHeight="1">
      <c r="B43" s="16">
        <v>7</v>
      </c>
      <c r="C43" s="17" t="s">
        <v>44</v>
      </c>
      <c r="D43" s="16">
        <v>635</v>
      </c>
      <c r="E43" s="16">
        <v>15</v>
      </c>
      <c r="F43" s="39">
        <v>192</v>
      </c>
      <c r="G43" s="1">
        <v>1007040000</v>
      </c>
      <c r="H43" s="34">
        <v>100000000</v>
      </c>
      <c r="I43" s="34">
        <v>500000</v>
      </c>
      <c r="J43" s="16"/>
      <c r="K43" s="26"/>
      <c r="L43" s="14"/>
      <c r="M43" s="19"/>
      <c r="N43" s="19"/>
      <c r="O43" s="19"/>
      <c r="P43" s="19"/>
      <c r="Q43" s="19"/>
      <c r="R43" s="19"/>
      <c r="S43" s="19"/>
      <c r="T43" s="19"/>
    </row>
    <row r="44" spans="2:20" s="15" customFormat="1" ht="27" customHeight="1">
      <c r="B44" s="16">
        <v>8</v>
      </c>
      <c r="C44" s="17" t="s">
        <v>45</v>
      </c>
      <c r="D44" s="16">
        <v>636</v>
      </c>
      <c r="E44" s="16">
        <v>15</v>
      </c>
      <c r="F44" s="39">
        <v>192</v>
      </c>
      <c r="G44" s="1">
        <v>1007040000</v>
      </c>
      <c r="H44" s="34">
        <v>100000000</v>
      </c>
      <c r="I44" s="34">
        <v>500000</v>
      </c>
      <c r="J44" s="16"/>
      <c r="K44" s="26"/>
      <c r="L44" s="14"/>
      <c r="M44" s="19"/>
      <c r="N44" s="19"/>
      <c r="O44" s="19"/>
      <c r="P44" s="19"/>
      <c r="Q44" s="19"/>
      <c r="R44" s="19"/>
      <c r="S44" s="19"/>
      <c r="T44" s="19"/>
    </row>
    <row r="45" spans="2:20" s="15" customFormat="1" ht="27" customHeight="1">
      <c r="B45" s="16">
        <v>9</v>
      </c>
      <c r="C45" s="17" t="s">
        <v>46</v>
      </c>
      <c r="D45" s="16">
        <v>637</v>
      </c>
      <c r="E45" s="16">
        <v>15</v>
      </c>
      <c r="F45" s="39">
        <v>192</v>
      </c>
      <c r="G45" s="1">
        <v>1007040000</v>
      </c>
      <c r="H45" s="34">
        <v>100000000</v>
      </c>
      <c r="I45" s="34">
        <v>500000</v>
      </c>
      <c r="J45" s="16"/>
      <c r="K45" s="26"/>
      <c r="L45" s="14"/>
      <c r="M45" s="19"/>
      <c r="N45" s="19"/>
      <c r="O45" s="19"/>
      <c r="P45" s="19"/>
      <c r="Q45" s="19"/>
      <c r="R45" s="19"/>
      <c r="S45" s="19"/>
      <c r="T45" s="19"/>
    </row>
    <row r="46" spans="2:21" s="11" customFormat="1" ht="23.25" customHeight="1">
      <c r="B46" s="43" t="s">
        <v>47</v>
      </c>
      <c r="C46" s="43"/>
      <c r="D46" s="43"/>
      <c r="E46" s="43"/>
      <c r="F46" s="38">
        <f>SUM(F37:F45)</f>
        <v>1805.5</v>
      </c>
      <c r="G46" s="33">
        <f>SUM(G37:G45)</f>
        <v>9752553000</v>
      </c>
      <c r="H46" s="33">
        <f>SUM(H37:H45)</f>
        <v>900000000</v>
      </c>
      <c r="I46" s="33">
        <f>SUM(I37:I45)</f>
        <v>4500000</v>
      </c>
      <c r="J46" s="22"/>
      <c r="K46" s="23"/>
      <c r="L46" s="24"/>
      <c r="M46" s="21"/>
      <c r="N46" s="19"/>
      <c r="O46" s="19"/>
      <c r="P46" s="19"/>
      <c r="Q46" s="19"/>
      <c r="R46" s="19"/>
      <c r="S46" s="19"/>
      <c r="T46" s="19"/>
      <c r="U46" s="19"/>
    </row>
    <row r="47" spans="2:10" s="11" customFormat="1" ht="23.25" customHeight="1">
      <c r="B47" s="44" t="s">
        <v>48</v>
      </c>
      <c r="C47" s="44"/>
      <c r="D47" s="44"/>
      <c r="E47" s="44"/>
      <c r="F47" s="44"/>
      <c r="G47" s="44"/>
      <c r="H47" s="44"/>
      <c r="I47" s="44"/>
      <c r="J47" s="44"/>
    </row>
    <row r="48" spans="2:10" s="11" customFormat="1" ht="19.5" customHeight="1">
      <c r="B48" s="42" t="s">
        <v>49</v>
      </c>
      <c r="C48" s="42"/>
      <c r="D48" s="42"/>
      <c r="E48" s="42"/>
      <c r="F48" s="42"/>
      <c r="G48" s="42"/>
      <c r="H48" s="42"/>
      <c r="I48" s="42"/>
      <c r="J48" s="42"/>
    </row>
    <row r="49" spans="2:10" s="28" customFormat="1" ht="27" customHeight="1">
      <c r="B49" s="29">
        <v>1</v>
      </c>
      <c r="C49" s="30" t="s">
        <v>50</v>
      </c>
      <c r="D49" s="29">
        <v>522</v>
      </c>
      <c r="E49" s="29">
        <v>15</v>
      </c>
      <c r="F49" s="40">
        <v>168</v>
      </c>
      <c r="G49" s="1">
        <v>766080000</v>
      </c>
      <c r="H49" s="35">
        <v>100000000</v>
      </c>
      <c r="I49" s="35">
        <v>500000</v>
      </c>
      <c r="J49" s="27"/>
    </row>
    <row r="50" spans="2:10" s="28" customFormat="1" ht="27" customHeight="1">
      <c r="B50" s="29">
        <v>2</v>
      </c>
      <c r="C50" s="30" t="s">
        <v>51</v>
      </c>
      <c r="D50" s="29">
        <v>521</v>
      </c>
      <c r="E50" s="29">
        <v>15</v>
      </c>
      <c r="F50" s="40">
        <v>168</v>
      </c>
      <c r="G50" s="1">
        <v>766080000</v>
      </c>
      <c r="H50" s="35">
        <v>100000000</v>
      </c>
      <c r="I50" s="35">
        <v>500000</v>
      </c>
      <c r="J50" s="27"/>
    </row>
    <row r="51" spans="2:10" s="28" customFormat="1" ht="27" customHeight="1">
      <c r="B51" s="29">
        <v>3</v>
      </c>
      <c r="C51" s="30" t="s">
        <v>52</v>
      </c>
      <c r="D51" s="29">
        <v>520</v>
      </c>
      <c r="E51" s="29">
        <v>15</v>
      </c>
      <c r="F51" s="40">
        <v>168</v>
      </c>
      <c r="G51" s="1">
        <v>766080000</v>
      </c>
      <c r="H51" s="35">
        <v>100000000</v>
      </c>
      <c r="I51" s="35">
        <v>500000</v>
      </c>
      <c r="J51" s="27"/>
    </row>
    <row r="52" spans="2:10" s="28" customFormat="1" ht="27" customHeight="1">
      <c r="B52" s="29">
        <v>4</v>
      </c>
      <c r="C52" s="30" t="s">
        <v>53</v>
      </c>
      <c r="D52" s="29">
        <v>519</v>
      </c>
      <c r="E52" s="29">
        <v>15</v>
      </c>
      <c r="F52" s="40">
        <v>168</v>
      </c>
      <c r="G52" s="1">
        <v>766080000</v>
      </c>
      <c r="H52" s="35">
        <v>100000000</v>
      </c>
      <c r="I52" s="35">
        <v>500000</v>
      </c>
      <c r="J52" s="27"/>
    </row>
    <row r="53" spans="2:10" s="28" customFormat="1" ht="27" customHeight="1">
      <c r="B53" s="29">
        <v>5</v>
      </c>
      <c r="C53" s="30" t="s">
        <v>54</v>
      </c>
      <c r="D53" s="29">
        <v>518</v>
      </c>
      <c r="E53" s="29">
        <v>15</v>
      </c>
      <c r="F53" s="40">
        <v>168</v>
      </c>
      <c r="G53" s="1">
        <v>766080000</v>
      </c>
      <c r="H53" s="35">
        <v>100000000</v>
      </c>
      <c r="I53" s="35">
        <v>500000</v>
      </c>
      <c r="J53" s="27"/>
    </row>
    <row r="54" spans="2:10" s="28" customFormat="1" ht="27" customHeight="1">
      <c r="B54" s="29">
        <v>6</v>
      </c>
      <c r="C54" s="30" t="s">
        <v>55</v>
      </c>
      <c r="D54" s="29">
        <v>517</v>
      </c>
      <c r="E54" s="29">
        <v>15</v>
      </c>
      <c r="F54" s="40">
        <v>168</v>
      </c>
      <c r="G54" s="1">
        <v>766080000</v>
      </c>
      <c r="H54" s="35">
        <v>100000000</v>
      </c>
      <c r="I54" s="35">
        <v>500000</v>
      </c>
      <c r="J54" s="27"/>
    </row>
    <row r="55" spans="2:10" s="28" customFormat="1" ht="27" customHeight="1">
      <c r="B55" s="29">
        <v>7</v>
      </c>
      <c r="C55" s="30" t="s">
        <v>56</v>
      </c>
      <c r="D55" s="29">
        <v>515</v>
      </c>
      <c r="E55" s="29">
        <v>15</v>
      </c>
      <c r="F55" s="40">
        <v>273</v>
      </c>
      <c r="G55" s="1">
        <v>1244880000</v>
      </c>
      <c r="H55" s="35">
        <v>100000000</v>
      </c>
      <c r="I55" s="35">
        <v>500000</v>
      </c>
      <c r="J55" s="27"/>
    </row>
    <row r="56" spans="2:10" s="11" customFormat="1" ht="27" customHeight="1">
      <c r="B56" s="43" t="s">
        <v>57</v>
      </c>
      <c r="C56" s="43"/>
      <c r="D56" s="43"/>
      <c r="E56" s="43"/>
      <c r="F56" s="38">
        <f>SUM(F49:F55)</f>
        <v>1281</v>
      </c>
      <c r="G56" s="33">
        <f>SUM(G49:G55)</f>
        <v>5841360000</v>
      </c>
      <c r="H56" s="33">
        <f>SUM(H49:H55)</f>
        <v>700000000</v>
      </c>
      <c r="I56" s="33">
        <f>SUM(I49:I55)</f>
        <v>3500000</v>
      </c>
      <c r="J56" s="22"/>
    </row>
    <row r="57" spans="2:10" s="11" customFormat="1" ht="20.25" customHeight="1">
      <c r="B57" s="42" t="s">
        <v>58</v>
      </c>
      <c r="C57" s="42"/>
      <c r="D57" s="42"/>
      <c r="E57" s="42"/>
      <c r="F57" s="42"/>
      <c r="G57" s="42"/>
      <c r="H57" s="42"/>
      <c r="I57" s="42"/>
      <c r="J57" s="42"/>
    </row>
    <row r="58" spans="2:11" s="11" customFormat="1" ht="27" customHeight="1">
      <c r="B58" s="29">
        <v>1</v>
      </c>
      <c r="C58" s="30" t="s">
        <v>59</v>
      </c>
      <c r="D58" s="29">
        <v>528</v>
      </c>
      <c r="E58" s="29">
        <v>15</v>
      </c>
      <c r="F58" s="40">
        <v>246.7</v>
      </c>
      <c r="G58" s="1">
        <v>1437767600</v>
      </c>
      <c r="H58" s="36">
        <v>100000000</v>
      </c>
      <c r="I58" s="36">
        <v>500000</v>
      </c>
      <c r="J58" s="29"/>
      <c r="K58" s="31"/>
    </row>
    <row r="59" spans="2:11" s="11" customFormat="1" ht="27" customHeight="1">
      <c r="B59" s="29">
        <v>2</v>
      </c>
      <c r="C59" s="30" t="s">
        <v>60</v>
      </c>
      <c r="D59" s="29">
        <v>534</v>
      </c>
      <c r="E59" s="29">
        <v>15</v>
      </c>
      <c r="F59" s="40">
        <v>168</v>
      </c>
      <c r="G59" s="1">
        <v>979104000</v>
      </c>
      <c r="H59" s="36">
        <v>100000000</v>
      </c>
      <c r="I59" s="36">
        <v>500000</v>
      </c>
      <c r="J59" s="29"/>
      <c r="K59" s="31"/>
    </row>
    <row r="60" spans="2:11" s="11" customFormat="1" ht="27" customHeight="1">
      <c r="B60" s="43" t="s">
        <v>61</v>
      </c>
      <c r="C60" s="43"/>
      <c r="D60" s="43"/>
      <c r="E60" s="43"/>
      <c r="F60" s="38">
        <f>SUM(F58:F59)</f>
        <v>414.7</v>
      </c>
      <c r="G60" s="41">
        <f>SUM(G58:G59)</f>
        <v>2416871600</v>
      </c>
      <c r="H60" s="41">
        <f>SUM(H58:H59)</f>
        <v>200000000</v>
      </c>
      <c r="I60" s="41">
        <f>SUM(I58:I59)</f>
        <v>1000000</v>
      </c>
      <c r="J60" s="22"/>
      <c r="K60" s="31"/>
    </row>
    <row r="61" spans="2:10" s="11" customFormat="1" ht="24" customHeight="1">
      <c r="B61" s="44" t="s">
        <v>62</v>
      </c>
      <c r="C61" s="44"/>
      <c r="D61" s="44"/>
      <c r="E61" s="44"/>
      <c r="F61" s="44"/>
      <c r="G61" s="44"/>
      <c r="H61" s="44"/>
      <c r="I61" s="44"/>
      <c r="J61" s="44"/>
    </row>
    <row r="62" spans="2:10" s="11" customFormat="1" ht="20.25" customHeight="1">
      <c r="B62" s="42" t="s">
        <v>63</v>
      </c>
      <c r="C62" s="42"/>
      <c r="D62" s="42"/>
      <c r="E62" s="42"/>
      <c r="F62" s="42"/>
      <c r="G62" s="42"/>
      <c r="H62" s="42"/>
      <c r="I62" s="42"/>
      <c r="J62" s="42"/>
    </row>
    <row r="63" spans="2:10" s="11" customFormat="1" ht="27" customHeight="1">
      <c r="B63" s="29">
        <v>1</v>
      </c>
      <c r="C63" s="30" t="s">
        <v>64</v>
      </c>
      <c r="D63" s="29">
        <v>610</v>
      </c>
      <c r="E63" s="29">
        <v>15</v>
      </c>
      <c r="F63" s="40">
        <v>168.9</v>
      </c>
      <c r="G63" s="1">
        <v>1063056600</v>
      </c>
      <c r="H63" s="35">
        <v>100000000</v>
      </c>
      <c r="I63" s="35">
        <v>500000</v>
      </c>
      <c r="J63" s="29" t="s">
        <v>3</v>
      </c>
    </row>
    <row r="64" spans="2:10" s="11" customFormat="1" ht="27" customHeight="1">
      <c r="B64" s="43" t="s">
        <v>65</v>
      </c>
      <c r="C64" s="43"/>
      <c r="D64" s="43"/>
      <c r="E64" s="43"/>
      <c r="F64" s="38">
        <f>F63</f>
        <v>168.9</v>
      </c>
      <c r="G64" s="2">
        <v>1063056600</v>
      </c>
      <c r="H64" s="37">
        <v>100000000</v>
      </c>
      <c r="I64" s="37">
        <v>500000</v>
      </c>
      <c r="J64" s="22"/>
    </row>
    <row r="65" spans="2:10" s="11" customFormat="1" ht="27" customHeight="1">
      <c r="B65" s="43" t="s">
        <v>66</v>
      </c>
      <c r="C65" s="43"/>
      <c r="D65" s="43"/>
      <c r="E65" s="43"/>
      <c r="F65" s="38">
        <f>F13+F26+F34+F46+F56+F60+F64</f>
        <v>10568.3</v>
      </c>
      <c r="G65" s="33">
        <f>G64+G60+G56+G46+G34+G26+G13</f>
        <v>110801427300</v>
      </c>
      <c r="H65" s="33">
        <f>SUM(H13+H26+H34+H46+H56+H60+H64)</f>
        <v>10900000000</v>
      </c>
      <c r="I65" s="33">
        <f>I64+I60+I56+I46+I34+I26+I13</f>
        <v>20500000</v>
      </c>
      <c r="J65" s="32"/>
    </row>
  </sheetData>
  <sheetProtection/>
  <mergeCells count="31">
    <mergeCell ref="B2:J2"/>
    <mergeCell ref="B3:J3"/>
    <mergeCell ref="B5:J5"/>
    <mergeCell ref="B6:J6"/>
    <mergeCell ref="L6:T6"/>
    <mergeCell ref="L7:T7"/>
    <mergeCell ref="B13:E13"/>
    <mergeCell ref="M13:U13"/>
    <mergeCell ref="B14:J14"/>
    <mergeCell ref="L15:T15"/>
    <mergeCell ref="B26:E26"/>
    <mergeCell ref="M26:U26"/>
    <mergeCell ref="N27:V27"/>
    <mergeCell ref="B28:J28"/>
    <mergeCell ref="L29:T29"/>
    <mergeCell ref="B34:E34"/>
    <mergeCell ref="N35:V35"/>
    <mergeCell ref="B27:J27"/>
    <mergeCell ref="B35:J35"/>
    <mergeCell ref="B36:J36"/>
    <mergeCell ref="L37:T37"/>
    <mergeCell ref="B46:E46"/>
    <mergeCell ref="B47:J47"/>
    <mergeCell ref="B48:J48"/>
    <mergeCell ref="B56:E56"/>
    <mergeCell ref="B57:J57"/>
    <mergeCell ref="B60:E60"/>
    <mergeCell ref="B62:J62"/>
    <mergeCell ref="B64:E64"/>
    <mergeCell ref="B65:E65"/>
    <mergeCell ref="B61:J61"/>
  </mergeCells>
  <printOptions horizontalCentered="1"/>
  <pageMargins left="0" right="0" top="0.9" bottom="0.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NQC</cp:lastModifiedBy>
  <cp:lastPrinted>2018-08-06T09:28:19Z</cp:lastPrinted>
  <dcterms:created xsi:type="dcterms:W3CDTF">2018-08-02T06:37:09Z</dcterms:created>
  <dcterms:modified xsi:type="dcterms:W3CDTF">2018-08-09T08:29:48Z</dcterms:modified>
  <cp:category/>
  <cp:version/>
  <cp:contentType/>
  <cp:contentStatus/>
</cp:coreProperties>
</file>