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1025" firstSheet="1" activeTab="1"/>
  </bookViews>
  <sheets>
    <sheet name="Điểm thi.gốc" sheetId="1" r:id="rId1"/>
    <sheet name="Điểm thi.IFA" sheetId="3" r:id="rId2"/>
  </sheets>
  <definedNames>
    <definedName name="_xlnm._FilterDatabase" localSheetId="0" hidden="1">'Điểm thi.gốc'!$N$1:$N$104</definedName>
    <definedName name="_xlnm.Print_Area" localSheetId="1">'Điểm thi.IFA'!$A$1:$R$97</definedName>
    <definedName name="_xlnm.Print_Titles" localSheetId="1">'Điểm thi.IFA'!$4:$7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3" i="3"/>
  <c r="K83"/>
  <c r="M82"/>
  <c r="K82"/>
  <c r="M81"/>
  <c r="K81"/>
  <c r="R81" s="1"/>
  <c r="M80"/>
  <c r="K80"/>
  <c r="M79"/>
  <c r="K79"/>
  <c r="M88"/>
  <c r="K88"/>
  <c r="M78"/>
  <c r="K78"/>
  <c r="R78" s="1"/>
  <c r="M77"/>
  <c r="K77"/>
  <c r="M87"/>
  <c r="K87"/>
  <c r="M76"/>
  <c r="K76"/>
  <c r="M75"/>
  <c r="K75"/>
  <c r="R75" s="1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92"/>
  <c r="K92"/>
  <c r="R92" s="1"/>
  <c r="M47"/>
  <c r="K47"/>
  <c r="M46"/>
  <c r="K46"/>
  <c r="M45"/>
  <c r="K45"/>
  <c r="M44"/>
  <c r="K44"/>
  <c r="M43"/>
  <c r="K43"/>
  <c r="M42"/>
  <c r="K42"/>
  <c r="M41"/>
  <c r="K41"/>
  <c r="M40"/>
  <c r="K40"/>
  <c r="M86"/>
  <c r="K86"/>
  <c r="M39"/>
  <c r="K39"/>
  <c r="M38"/>
  <c r="K38"/>
  <c r="M37"/>
  <c r="K37"/>
  <c r="M36"/>
  <c r="K36"/>
  <c r="R97"/>
  <c r="M85"/>
  <c r="K85"/>
  <c r="M91"/>
  <c r="K91"/>
  <c r="R96"/>
  <c r="M35"/>
  <c r="K35"/>
  <c r="M34"/>
  <c r="K34"/>
  <c r="M33"/>
  <c r="K33"/>
  <c r="M32"/>
  <c r="K32"/>
  <c r="M31"/>
  <c r="K31"/>
  <c r="M84"/>
  <c r="K84"/>
  <c r="M30"/>
  <c r="K30"/>
  <c r="R30" s="1"/>
  <c r="R95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R94"/>
  <c r="M13"/>
  <c r="K13"/>
  <c r="R93"/>
  <c r="M12"/>
  <c r="K12"/>
  <c r="M11"/>
  <c r="K11"/>
  <c r="M90"/>
  <c r="K90"/>
  <c r="M10"/>
  <c r="K10"/>
  <c r="M9"/>
  <c r="K9"/>
  <c r="R19" l="1"/>
  <c r="R23"/>
  <c r="R24"/>
  <c r="R27"/>
  <c r="R91"/>
  <c r="R82"/>
  <c r="R9"/>
  <c r="R66"/>
  <c r="R70"/>
  <c r="R83"/>
  <c r="R74"/>
  <c r="R63"/>
  <c r="R80"/>
  <c r="R18"/>
  <c r="R72"/>
  <c r="R65"/>
  <c r="R73"/>
  <c r="R79"/>
  <c r="R32"/>
  <c r="R36"/>
  <c r="R43"/>
  <c r="R54"/>
  <c r="R58"/>
  <c r="R62"/>
  <c r="R68"/>
  <c r="R69"/>
  <c r="R76"/>
  <c r="R48"/>
  <c r="R56"/>
  <c r="R64"/>
  <c r="R67"/>
  <c r="R71"/>
  <c r="R77"/>
  <c r="R53"/>
  <c r="R61"/>
  <c r="R25"/>
  <c r="R31"/>
  <c r="R10"/>
  <c r="R26"/>
  <c r="R44"/>
  <c r="R51"/>
  <c r="R55"/>
  <c r="R59"/>
  <c r="R34"/>
  <c r="R49"/>
  <c r="R57"/>
  <c r="R16"/>
  <c r="R33"/>
  <c r="R50"/>
  <c r="R11"/>
  <c r="R17"/>
  <c r="R41"/>
  <c r="R12"/>
  <c r="R14"/>
  <c r="R29"/>
  <c r="R42"/>
  <c r="R20"/>
  <c r="R39"/>
  <c r="R45"/>
  <c r="R38"/>
  <c r="R21"/>
  <c r="R28"/>
  <c r="R46"/>
  <c r="R52"/>
  <c r="R35"/>
  <c r="R90"/>
  <c r="R15"/>
  <c r="R22"/>
  <c r="R37"/>
  <c r="R40"/>
  <c r="R47"/>
  <c r="R13"/>
  <c r="R60"/>
  <c r="M11" i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10"/>
  <c r="K10"/>
  <c r="K11"/>
  <c r="K12"/>
  <c r="N12" s="1"/>
  <c r="K13"/>
  <c r="K14"/>
  <c r="N14" s="1"/>
  <c r="K15"/>
  <c r="N15" s="1"/>
  <c r="K16"/>
  <c r="N16" s="1"/>
  <c r="K17"/>
  <c r="K18"/>
  <c r="K19"/>
  <c r="K20"/>
  <c r="N20" s="1"/>
  <c r="K21"/>
  <c r="K22"/>
  <c r="N22" s="1"/>
  <c r="K23"/>
  <c r="K24"/>
  <c r="K25"/>
  <c r="K26"/>
  <c r="K27"/>
  <c r="K28"/>
  <c r="N28" s="1"/>
  <c r="K29"/>
  <c r="K30"/>
  <c r="N30" s="1"/>
  <c r="K31"/>
  <c r="K32"/>
  <c r="K33"/>
  <c r="K34"/>
  <c r="K35"/>
  <c r="K36"/>
  <c r="N36" s="1"/>
  <c r="K37"/>
  <c r="K38"/>
  <c r="N38" s="1"/>
  <c r="K39"/>
  <c r="K40"/>
  <c r="N40" s="1"/>
  <c r="K41"/>
  <c r="K42"/>
  <c r="K43"/>
  <c r="K44"/>
  <c r="N44" s="1"/>
  <c r="K45"/>
  <c r="K46"/>
  <c r="N46" s="1"/>
  <c r="K47"/>
  <c r="K48"/>
  <c r="N48" s="1"/>
  <c r="K49"/>
  <c r="K50"/>
  <c r="K51"/>
  <c r="K52"/>
  <c r="N52" s="1"/>
  <c r="K53"/>
  <c r="K54"/>
  <c r="N54" s="1"/>
  <c r="K55"/>
  <c r="N55" s="1"/>
  <c r="K56"/>
  <c r="K57"/>
  <c r="K58"/>
  <c r="K59"/>
  <c r="K60"/>
  <c r="N60" s="1"/>
  <c r="K61"/>
  <c r="K62"/>
  <c r="N62" s="1"/>
  <c r="K63"/>
  <c r="K64"/>
  <c r="K65"/>
  <c r="K66"/>
  <c r="K67"/>
  <c r="K68"/>
  <c r="N68" s="1"/>
  <c r="K69"/>
  <c r="K70"/>
  <c r="N70" s="1"/>
  <c r="K71"/>
  <c r="K72"/>
  <c r="N72" s="1"/>
  <c r="K73"/>
  <c r="K74"/>
  <c r="K75"/>
  <c r="K76"/>
  <c r="K77"/>
  <c r="K78"/>
  <c r="N78" s="1"/>
  <c r="K79"/>
  <c r="N79" s="1"/>
  <c r="K80"/>
  <c r="N80" s="1"/>
  <c r="K81"/>
  <c r="K82"/>
  <c r="K83"/>
  <c r="K84"/>
  <c r="N84" s="1"/>
  <c r="K85"/>
  <c r="K86"/>
  <c r="N86" s="1"/>
  <c r="K87"/>
  <c r="K88"/>
  <c r="K89"/>
  <c r="K90"/>
  <c r="K91"/>
  <c r="K92"/>
  <c r="N92" s="1"/>
  <c r="K93"/>
  <c r="K94"/>
  <c r="N94" s="1"/>
  <c r="K95"/>
  <c r="K96"/>
  <c r="K97"/>
  <c r="K102" l="1"/>
  <c r="N42"/>
  <c r="N59"/>
  <c r="N96"/>
  <c r="N97"/>
  <c r="N57"/>
  <c r="N33"/>
  <c r="N17"/>
  <c r="N90"/>
  <c r="N82"/>
  <c r="N34"/>
  <c r="J102"/>
  <c r="N95"/>
  <c r="N91"/>
  <c r="N89"/>
  <c r="N87"/>
  <c r="N83"/>
  <c r="N81"/>
  <c r="N76"/>
  <c r="N75"/>
  <c r="N74"/>
  <c r="N73"/>
  <c r="N71"/>
  <c r="N67"/>
  <c r="N65"/>
  <c r="N63"/>
  <c r="N51"/>
  <c r="N49"/>
  <c r="N47"/>
  <c r="N43"/>
  <c r="N41"/>
  <c r="N39"/>
  <c r="N35"/>
  <c r="N31"/>
  <c r="N27"/>
  <c r="N25"/>
  <c r="N23"/>
  <c r="N19"/>
  <c r="N11"/>
  <c r="J103"/>
  <c r="N10"/>
  <c r="K103"/>
  <c r="N88"/>
  <c r="N66"/>
  <c r="N64"/>
  <c r="N58"/>
  <c r="N56"/>
  <c r="N50"/>
  <c r="N32"/>
  <c r="N26"/>
  <c r="N24"/>
  <c r="N18"/>
  <c r="N93"/>
  <c r="N85"/>
  <c r="N77"/>
  <c r="N69"/>
  <c r="N61"/>
  <c r="N53"/>
  <c r="N45"/>
  <c r="N37"/>
  <c r="N29"/>
  <c r="N21"/>
  <c r="N13"/>
  <c r="K104" l="1"/>
  <c r="J104"/>
</calcChain>
</file>

<file path=xl/sharedStrings.xml><?xml version="1.0" encoding="utf-8"?>
<sst xmlns="http://schemas.openxmlformats.org/spreadsheetml/2006/main" count="1526" uniqueCount="559">
  <si>
    <t>STT</t>
  </si>
  <si>
    <t>Họ và</t>
  </si>
  <si>
    <t>Tên</t>
  </si>
  <si>
    <t>Ngày tháng năm sinh</t>
  </si>
  <si>
    <t>Nơi sinh</t>
  </si>
  <si>
    <t>Số Báo Danh</t>
  </si>
  <si>
    <t>CMND</t>
  </si>
  <si>
    <t>Phần kiến thức cơ sở</t>
  </si>
  <si>
    <t>Phần kiến thức chuyên môn</t>
  </si>
  <si>
    <t>Ghi chú</t>
  </si>
  <si>
    <t>Điểm thi</t>
  </si>
  <si>
    <t>Kết quả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</si>
  <si>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</si>
  <si>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</si>
  <si>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</si>
  <si>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</si>
  <si>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</si>
  <si>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</si>
  <si>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</si>
  <si>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</si>
  <si>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</si>
  <si>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</si>
  <si>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</si>
  <si>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I</t>
  </si>
  <si>
    <t>Quảng Bình</t>
  </si>
  <si>
    <t>001</t>
  </si>
  <si>
    <t>Anh</t>
  </si>
  <si>
    <t>Thừa Thiên Huế</t>
  </si>
  <si>
    <t>002</t>
  </si>
  <si>
    <t>003</t>
  </si>
  <si>
    <t>007</t>
  </si>
  <si>
    <t>Quảng Trị</t>
  </si>
  <si>
    <t>009</t>
  </si>
  <si>
    <t>010</t>
  </si>
  <si>
    <t>012</t>
  </si>
  <si>
    <t xml:space="preserve">Nguyễn Văn </t>
  </si>
  <si>
    <t>013</t>
  </si>
  <si>
    <t>015</t>
  </si>
  <si>
    <t>Lê</t>
  </si>
  <si>
    <t>016</t>
  </si>
  <si>
    <t>017</t>
  </si>
  <si>
    <t>018</t>
  </si>
  <si>
    <t>020</t>
  </si>
  <si>
    <t>022</t>
  </si>
  <si>
    <t>Bình</t>
  </si>
  <si>
    <t>023</t>
  </si>
  <si>
    <t>024</t>
  </si>
  <si>
    <t>025</t>
  </si>
  <si>
    <t>Trần Anh</t>
  </si>
  <si>
    <t>028</t>
  </si>
  <si>
    <t>030</t>
  </si>
  <si>
    <t>032</t>
  </si>
  <si>
    <t>Nghệ An</t>
  </si>
  <si>
    <t>033</t>
  </si>
  <si>
    <t>034</t>
  </si>
  <si>
    <t>035</t>
  </si>
  <si>
    <t>037</t>
  </si>
  <si>
    <t>038</t>
  </si>
  <si>
    <t>039</t>
  </si>
  <si>
    <t>040</t>
  </si>
  <si>
    <t>041</t>
  </si>
  <si>
    <t>042</t>
  </si>
  <si>
    <t>043</t>
  </si>
  <si>
    <t>Hà Tĩnh</t>
  </si>
  <si>
    <t>046</t>
  </si>
  <si>
    <t>047</t>
  </si>
  <si>
    <t>048</t>
  </si>
  <si>
    <t>Cương</t>
  </si>
  <si>
    <t>050</t>
  </si>
  <si>
    <t>051</t>
  </si>
  <si>
    <t>053</t>
  </si>
  <si>
    <t>055</t>
  </si>
  <si>
    <t>056</t>
  </si>
  <si>
    <t>058</t>
  </si>
  <si>
    <t>060</t>
  </si>
  <si>
    <t>061</t>
  </si>
  <si>
    <t xml:space="preserve">Lê Văn </t>
  </si>
  <si>
    <t>062</t>
  </si>
  <si>
    <t>063</t>
  </si>
  <si>
    <t>064</t>
  </si>
  <si>
    <t>Nguyễn Thị Thu</t>
  </si>
  <si>
    <t>066</t>
  </si>
  <si>
    <t>067</t>
  </si>
  <si>
    <t>068</t>
  </si>
  <si>
    <t>070</t>
  </si>
  <si>
    <t>073</t>
  </si>
  <si>
    <t>074</t>
  </si>
  <si>
    <t>Nguyễn Văn</t>
  </si>
  <si>
    <t>075</t>
  </si>
  <si>
    <t>15/08/1990</t>
  </si>
  <si>
    <t>076</t>
  </si>
  <si>
    <t>078</t>
  </si>
  <si>
    <t>079</t>
  </si>
  <si>
    <t>081</t>
  </si>
  <si>
    <t>Dung</t>
  </si>
  <si>
    <t>082</t>
  </si>
  <si>
    <t>084</t>
  </si>
  <si>
    <t>085</t>
  </si>
  <si>
    <t>Dũng</t>
  </si>
  <si>
    <t>086</t>
  </si>
  <si>
    <t>087</t>
  </si>
  <si>
    <t>088</t>
  </si>
  <si>
    <t>Hà</t>
  </si>
  <si>
    <t>10/02/1986</t>
  </si>
  <si>
    <t>Hải</t>
  </si>
  <si>
    <t>Hân</t>
  </si>
  <si>
    <t>Hằng</t>
  </si>
  <si>
    <t>Hậu</t>
  </si>
  <si>
    <t>Hiền</t>
  </si>
  <si>
    <t>Trần Thị Thu</t>
  </si>
  <si>
    <t xml:space="preserve">Trần Thị </t>
  </si>
  <si>
    <t>Hồng</t>
  </si>
  <si>
    <t>Hùng</t>
  </si>
  <si>
    <t>Hưng</t>
  </si>
  <si>
    <t>Hương</t>
  </si>
  <si>
    <t>Huy</t>
  </si>
  <si>
    <t>Trần Quốc</t>
  </si>
  <si>
    <t>Lâm</t>
  </si>
  <si>
    <t>Lan</t>
  </si>
  <si>
    <t>Liên</t>
  </si>
  <si>
    <t>Linh</t>
  </si>
  <si>
    <t>07/10/1981</t>
  </si>
  <si>
    <t>Nguyễn Hữu</t>
  </si>
  <si>
    <t>Long</t>
  </si>
  <si>
    <t>Minh</t>
  </si>
  <si>
    <t>Nam Định</t>
  </si>
  <si>
    <t xml:space="preserve">Đặng Văn </t>
  </si>
  <si>
    <t>Nghĩa</t>
  </si>
  <si>
    <t>Ninh</t>
  </si>
  <si>
    <t xml:space="preserve">Lê Đình </t>
  </si>
  <si>
    <t>Phú</t>
  </si>
  <si>
    <t>Phương</t>
  </si>
  <si>
    <t>Nguyễn Thị Thanh</t>
  </si>
  <si>
    <t>18/08/1995</t>
  </si>
  <si>
    <t>Quý</t>
  </si>
  <si>
    <t>31/10/1995</t>
  </si>
  <si>
    <t>Sinh</t>
  </si>
  <si>
    <t>Sơn</t>
  </si>
  <si>
    <t>Nguyễn Khắc</t>
  </si>
  <si>
    <t>Lê Thị Thu</t>
  </si>
  <si>
    <t>Nguyễn Tiến</t>
  </si>
  <si>
    <t>Trần Đình</t>
  </si>
  <si>
    <t>Tân</t>
  </si>
  <si>
    <t xml:space="preserve">Đỗ Xuân </t>
  </si>
  <si>
    <t>Thảo</t>
  </si>
  <si>
    <t>Nguyễn Phi</t>
  </si>
  <si>
    <t>Thương</t>
  </si>
  <si>
    <t>Thúy</t>
  </si>
  <si>
    <t>Tiến</t>
  </si>
  <si>
    <t xml:space="preserve">Nguyễn Đăng </t>
  </si>
  <si>
    <t>Trâm</t>
  </si>
  <si>
    <t>Tú</t>
  </si>
  <si>
    <t>Tùng</t>
  </si>
  <si>
    <t>Vân</t>
  </si>
  <si>
    <t>Vinh</t>
  </si>
  <si>
    <t>Vũ</t>
  </si>
  <si>
    <t>06/08/1991</t>
  </si>
  <si>
    <t>Nguyễn Thùy</t>
  </si>
  <si>
    <t>005</t>
  </si>
  <si>
    <t>006</t>
  </si>
  <si>
    <t>008</t>
  </si>
  <si>
    <t>029</t>
  </si>
  <si>
    <t>052</t>
  </si>
  <si>
    <t>071</t>
  </si>
  <si>
    <t>20/10/1989</t>
  </si>
  <si>
    <t>004</t>
  </si>
  <si>
    <t>011</t>
  </si>
  <si>
    <t>019</t>
  </si>
  <si>
    <t>Võ Văn</t>
  </si>
  <si>
    <t>026</t>
  </si>
  <si>
    <t>027</t>
  </si>
  <si>
    <t>031</t>
  </si>
  <si>
    <t>036</t>
  </si>
  <si>
    <t>049</t>
  </si>
  <si>
    <t>057</t>
  </si>
  <si>
    <t>065</t>
  </si>
  <si>
    <t>069</t>
  </si>
  <si>
    <t>072</t>
  </si>
  <si>
    <t>077</t>
  </si>
  <si>
    <t>Võ Thanh</t>
  </si>
  <si>
    <t>Dương</t>
  </si>
  <si>
    <t>Hải Dương</t>
  </si>
  <si>
    <t>12/10/1981</t>
  </si>
  <si>
    <t>Thái</t>
  </si>
  <si>
    <t>Nguyễn Thanh</t>
  </si>
  <si>
    <t>Phạm Văn</t>
  </si>
  <si>
    <t>Tuyến</t>
  </si>
  <si>
    <t>054</t>
  </si>
  <si>
    <t>059</t>
  </si>
  <si>
    <t>Hà Bắc</t>
  </si>
  <si>
    <t>Đồng</t>
  </si>
  <si>
    <t>014</t>
  </si>
  <si>
    <t>021</t>
  </si>
  <si>
    <t>044</t>
  </si>
  <si>
    <t>080</t>
  </si>
  <si>
    <t>083</t>
  </si>
  <si>
    <t>20/04/1988</t>
  </si>
  <si>
    <t>Ngày cấp</t>
  </si>
  <si>
    <t>Nơi cấp</t>
  </si>
  <si>
    <t>(12)</t>
  </si>
  <si>
    <t>(13)</t>
  </si>
  <si>
    <t>(14)</t>
  </si>
  <si>
    <t>CA tỉnh Quảng Bình</t>
  </si>
  <si>
    <t>CA tỉnh Thừa Thiên Huế</t>
  </si>
  <si>
    <t>CA tỉnh Nghệ An</t>
  </si>
  <si>
    <t>10/04/2017</t>
  </si>
  <si>
    <t>13/10/2008</t>
  </si>
  <si>
    <t>15/07/2010</t>
  </si>
  <si>
    <t>21/06/2014</t>
  </si>
  <si>
    <t>27/03/2014</t>
  </si>
  <si>
    <t>19/07/2010</t>
  </si>
  <si>
    <t>07/12/2017</t>
  </si>
  <si>
    <t>17/02/2006</t>
  </si>
  <si>
    <t>10/02/2017</t>
  </si>
  <si>
    <t>Danh sách ….. trường hợp đạt yêu cầu</t>
  </si>
  <si>
    <t>KẾT QUẢ THI SÁT HẠCH CẤP CHỨNG CHỈ HÀNH NGHỀ MÔI GIỚI 
BẤT ĐỘNG SẢN TẠI QUẢNG BÌNH  (ĐỢT 1 NĂM 2019)</t>
  </si>
  <si>
    <t>(Đính kèm Quyết định số            /QĐ-SXD ngày   tháng 8 năm 2019 của Sở Xây dựng)</t>
  </si>
  <si>
    <t>Tổng: …...... thí sinh</t>
  </si>
  <si>
    <t>Lương Thị Lan</t>
  </si>
  <si>
    <t>04/06/1985</t>
  </si>
  <si>
    <t>194243342</t>
  </si>
  <si>
    <t>05/9/2012</t>
  </si>
  <si>
    <t xml:space="preserve">Phan </t>
  </si>
  <si>
    <t>14/03/1987</t>
  </si>
  <si>
    <t>194241684</t>
  </si>
  <si>
    <t>23/11/2009</t>
  </si>
  <si>
    <t>Trần Việt</t>
  </si>
  <si>
    <t>10/02/1982</t>
  </si>
  <si>
    <t>194333510</t>
  </si>
  <si>
    <t>31/05/2008</t>
  </si>
  <si>
    <t>Nguyễn Hải</t>
  </si>
  <si>
    <t>Bằng</t>
  </si>
  <si>
    <t>03/01/1979</t>
  </si>
  <si>
    <t>044079001681</t>
  </si>
  <si>
    <t>13/08/2018</t>
  </si>
  <si>
    <t>Cục Cảnh Sát</t>
  </si>
  <si>
    <t>07/10/1975</t>
  </si>
  <si>
    <t>044175000062</t>
  </si>
  <si>
    <t>27/04/2016</t>
  </si>
  <si>
    <t>Lê Hữu</t>
  </si>
  <si>
    <t>Chính</t>
  </si>
  <si>
    <t>29/04/1983</t>
  </si>
  <si>
    <t>044083001339</t>
  </si>
  <si>
    <t>24/05/2017</t>
  </si>
  <si>
    <t>Trần Xuân</t>
  </si>
  <si>
    <t>27/12/1988</t>
  </si>
  <si>
    <t>194288249</t>
  </si>
  <si>
    <t>05/09/2011</t>
  </si>
  <si>
    <t>Trương Thị Thúy</t>
  </si>
  <si>
    <t>Diệu</t>
  </si>
  <si>
    <t>07/08/1984</t>
  </si>
  <si>
    <t>194281165</t>
  </si>
  <si>
    <t>12/09/2005</t>
  </si>
  <si>
    <t>Dương Trình</t>
  </si>
  <si>
    <t>Độ</t>
  </si>
  <si>
    <t>14/04/1983</t>
  </si>
  <si>
    <t>044083001701</t>
  </si>
  <si>
    <t>20/09/2017</t>
  </si>
  <si>
    <t>Nguyễn Hà</t>
  </si>
  <si>
    <t>22/07/1992</t>
  </si>
  <si>
    <t>194498540</t>
  </si>
  <si>
    <t>29/05/2009</t>
  </si>
  <si>
    <t>Phạm Thị Thùy</t>
  </si>
  <si>
    <t>194321620</t>
  </si>
  <si>
    <t>16/04/2004</t>
  </si>
  <si>
    <t>Hồ Chí</t>
  </si>
  <si>
    <t>08/11/1989</t>
  </si>
  <si>
    <t>044089002550</t>
  </si>
  <si>
    <t>15/11/2018</t>
  </si>
  <si>
    <t>Hoàng Tiến</t>
  </si>
  <si>
    <t>194441937</t>
  </si>
  <si>
    <t>10/06/2006</t>
  </si>
  <si>
    <t>26/08/1990</t>
  </si>
  <si>
    <t>044090000868</t>
  </si>
  <si>
    <t>20/02/2017</t>
  </si>
  <si>
    <t>044191001735</t>
  </si>
  <si>
    <t>14/09/2018</t>
  </si>
  <si>
    <t xml:space="preserve">Đào Xuân </t>
  </si>
  <si>
    <t>26/02/1983</t>
  </si>
  <si>
    <t>21/12/2007</t>
  </si>
  <si>
    <t>Phạm Dũng</t>
  </si>
  <si>
    <t>12/04/1993</t>
  </si>
  <si>
    <t>194457632</t>
  </si>
  <si>
    <t>29/03/2008</t>
  </si>
  <si>
    <t xml:space="preserve">Thăng Thị </t>
  </si>
  <si>
    <t>22/11/1973</t>
  </si>
  <si>
    <t>191277072</t>
  </si>
  <si>
    <t>05/04/2008</t>
  </si>
  <si>
    <t xml:space="preserve">Lê Minh </t>
  </si>
  <si>
    <t>18/07/1977</t>
  </si>
  <si>
    <t>194045407</t>
  </si>
  <si>
    <t>06/03/2010</t>
  </si>
  <si>
    <t xml:space="preserve">Võ Hoàng Ngọc </t>
  </si>
  <si>
    <t>17/06/1995</t>
  </si>
  <si>
    <t>044195000382</t>
  </si>
  <si>
    <t>22/12/2016</t>
  </si>
  <si>
    <t>Nguyễn Thị Thúy</t>
  </si>
  <si>
    <t>05/01/1990</t>
  </si>
  <si>
    <t>194363867</t>
  </si>
  <si>
    <t>19/04/2005</t>
  </si>
  <si>
    <t xml:space="preserve">Đinh Xuân </t>
  </si>
  <si>
    <t>17/05/1985</t>
  </si>
  <si>
    <t>194291233</t>
  </si>
  <si>
    <t>23/02/1987</t>
  </si>
  <si>
    <t>044187001313</t>
  </si>
  <si>
    <t>24/10/2017</t>
  </si>
  <si>
    <t>10/02/1997</t>
  </si>
  <si>
    <t>194627690</t>
  </si>
  <si>
    <t>Hà Thị Thanh</t>
  </si>
  <si>
    <t>Hoài</t>
  </si>
  <si>
    <t>10/06/1983</t>
  </si>
  <si>
    <t>194158840</t>
  </si>
  <si>
    <t>27/12/2014</t>
  </si>
  <si>
    <t>Phạm Thị</t>
  </si>
  <si>
    <t>20/05/1989</t>
  </si>
  <si>
    <t>194419765</t>
  </si>
  <si>
    <t>22/09/2010</t>
  </si>
  <si>
    <t>Hoàn</t>
  </si>
  <si>
    <t>25/10/1972</t>
  </si>
  <si>
    <t>044072000062</t>
  </si>
  <si>
    <t>Hồ Thủy</t>
  </si>
  <si>
    <t>Hoàng</t>
  </si>
  <si>
    <t>10/08/1983</t>
  </si>
  <si>
    <t>194243967</t>
  </si>
  <si>
    <t>26/09/2015</t>
  </si>
  <si>
    <t>Phạm Vũ</t>
  </si>
  <si>
    <t>02/03/1993</t>
  </si>
  <si>
    <t>11/03/2016</t>
  </si>
  <si>
    <t xml:space="preserve">Trương Đình </t>
  </si>
  <si>
    <t>21/08/1991</t>
  </si>
  <si>
    <t>194399768</t>
  </si>
  <si>
    <t>29/03/2006</t>
  </si>
  <si>
    <t>Lương Xuân</t>
  </si>
  <si>
    <t>17/04/1989</t>
  </si>
  <si>
    <t>044089000931</t>
  </si>
  <si>
    <t>20/10/1988</t>
  </si>
  <si>
    <t>194279315</t>
  </si>
  <si>
    <t>26/03/2014</t>
  </si>
  <si>
    <t>Nguyễn Mạnh</t>
  </si>
  <si>
    <t>13/05/1986</t>
  </si>
  <si>
    <t>194221442</t>
  </si>
  <si>
    <t>04/05/2015</t>
  </si>
  <si>
    <t>Nguyễn Ngọc</t>
  </si>
  <si>
    <t>26/10/1985</t>
  </si>
  <si>
    <t>044085003177</t>
  </si>
  <si>
    <t>07/01/2019</t>
  </si>
  <si>
    <t>Trần Lan</t>
  </si>
  <si>
    <t>26/04/1986</t>
  </si>
  <si>
    <t>044186000111</t>
  </si>
  <si>
    <t>05/05/2016</t>
  </si>
  <si>
    <t>30/05/1996</t>
  </si>
  <si>
    <t>0194552068</t>
  </si>
  <si>
    <t>06/04/2011</t>
  </si>
  <si>
    <t>Nguyễn Nhật</t>
  </si>
  <si>
    <t>14/04/1982</t>
  </si>
  <si>
    <t>194109123</t>
  </si>
  <si>
    <t>09/08/2013</t>
  </si>
  <si>
    <t>Phan Quang</t>
  </si>
  <si>
    <t>08/04/1992</t>
  </si>
  <si>
    <t>194473324</t>
  </si>
  <si>
    <t>06/05/2008</t>
  </si>
  <si>
    <t>Huỳnh</t>
  </si>
  <si>
    <t>25/05/1990</t>
  </si>
  <si>
    <t>044090001310</t>
  </si>
  <si>
    <t>05/06/2017</t>
  </si>
  <si>
    <t>10/03/1988</t>
  </si>
  <si>
    <t>044088001348</t>
  </si>
  <si>
    <t>19/9//2017</t>
  </si>
  <si>
    <t>20/04/1985</t>
  </si>
  <si>
    <t>194303290</t>
  </si>
  <si>
    <t>23/05/2015</t>
  </si>
  <si>
    <t>Võ Thị Ngọc</t>
  </si>
  <si>
    <t>05/07/1990</t>
  </si>
  <si>
    <t>194356249</t>
  </si>
  <si>
    <t>21/07/2010</t>
  </si>
  <si>
    <t xml:space="preserve">Phan Xuân Hoàng </t>
  </si>
  <si>
    <t>18/01/1996</t>
  </si>
  <si>
    <t>044096000328</t>
  </si>
  <si>
    <t>11/10/2016</t>
  </si>
  <si>
    <t xml:space="preserve">Nguyễn Thị Phương </t>
  </si>
  <si>
    <t>20/02/1982</t>
  </si>
  <si>
    <t>194098137</t>
  </si>
  <si>
    <t>02/07/2004</t>
  </si>
  <si>
    <t>Phan Thị Thùy</t>
  </si>
  <si>
    <t>21/01/1990</t>
  </si>
  <si>
    <t>Cộng hòa Ukaraine</t>
  </si>
  <si>
    <t>000190000063</t>
  </si>
  <si>
    <t>07/10/2016</t>
  </si>
  <si>
    <t xml:space="preserve">Đặng Ngọc </t>
  </si>
  <si>
    <t>28/07/1992</t>
  </si>
  <si>
    <t>191746417</t>
  </si>
  <si>
    <t>11/09/2017</t>
  </si>
  <si>
    <t>Hoàng Ngọc</t>
  </si>
  <si>
    <t>01/04/1987</t>
  </si>
  <si>
    <t>044087000811</t>
  </si>
  <si>
    <t>Nguyễn Tuấn</t>
  </si>
  <si>
    <t>03/12/1986</t>
  </si>
  <si>
    <t>194268562</t>
  </si>
  <si>
    <t>19/02/2016</t>
  </si>
  <si>
    <t>21/07/1988</t>
  </si>
  <si>
    <t>194396377</t>
  </si>
  <si>
    <t>08/03/1992</t>
  </si>
  <si>
    <t>194498971</t>
  </si>
  <si>
    <t>31/05/2013</t>
  </si>
  <si>
    <t xml:space="preserve">Phan Thanh </t>
  </si>
  <si>
    <t>21/10/1994</t>
  </si>
  <si>
    <t>194544193</t>
  </si>
  <si>
    <t>12/11/2010</t>
  </si>
  <si>
    <t xml:space="preserve">Trần Đại </t>
  </si>
  <si>
    <t>191505472</t>
  </si>
  <si>
    <t>18/12/2008</t>
  </si>
  <si>
    <t>Ngô Thị Thanh</t>
  </si>
  <si>
    <t>Mai</t>
  </si>
  <si>
    <t>09/09/1982</t>
  </si>
  <si>
    <t>194628941</t>
  </si>
  <si>
    <t>16/01/2015</t>
  </si>
  <si>
    <t>Hoàng Hạnh</t>
  </si>
  <si>
    <t>21/05/1999</t>
  </si>
  <si>
    <t>194599679</t>
  </si>
  <si>
    <t>04/01/2014</t>
  </si>
  <si>
    <t xml:space="preserve">Nguyễn Hoàng Nhật </t>
  </si>
  <si>
    <t>194528742</t>
  </si>
  <si>
    <t>17/01/1985</t>
  </si>
  <si>
    <t>194183667</t>
  </si>
  <si>
    <t>27/06/2014</t>
  </si>
  <si>
    <t>Phan Văn</t>
  </si>
  <si>
    <t>10/11/1987</t>
  </si>
  <si>
    <t>194298864</t>
  </si>
  <si>
    <t>07/07/2012</t>
  </si>
  <si>
    <t xml:space="preserve">Nguyễn Thị Hoài </t>
  </si>
  <si>
    <t>Ny</t>
  </si>
  <si>
    <t>194522297</t>
  </si>
  <si>
    <t>14/12/2010</t>
  </si>
  <si>
    <t>10/04/1985</t>
  </si>
  <si>
    <t>044085001293</t>
  </si>
  <si>
    <t>10/05/2017</t>
  </si>
  <si>
    <t>20/03/1984</t>
  </si>
  <si>
    <t>194152936</t>
  </si>
  <si>
    <t>25/7/2008</t>
  </si>
  <si>
    <t>Nguyễn Phú</t>
  </si>
  <si>
    <t>12/01/1989</t>
  </si>
  <si>
    <t>194321504</t>
  </si>
  <si>
    <t>13/07/2015</t>
  </si>
  <si>
    <t>Dương Thị Ngọc</t>
  </si>
  <si>
    <t>Rơi</t>
  </si>
  <si>
    <t>06/05/1999</t>
  </si>
  <si>
    <t>An Giang</t>
  </si>
  <si>
    <t>352488240</t>
  </si>
  <si>
    <t>22/02/2017</t>
  </si>
  <si>
    <t>CA tỉnh An Giang</t>
  </si>
  <si>
    <t>19/11/1988</t>
  </si>
  <si>
    <t>194303805</t>
  </si>
  <si>
    <t>16/7/2004</t>
  </si>
  <si>
    <t xml:space="preserve">Nguyễn Thành </t>
  </si>
  <si>
    <t>08/03/1990</t>
  </si>
  <si>
    <t>194363878</t>
  </si>
  <si>
    <t>04/06/1984</t>
  </si>
  <si>
    <t>194276206</t>
  </si>
  <si>
    <t>18/05/2015</t>
  </si>
  <si>
    <t>Sửu</t>
  </si>
  <si>
    <t>12/06/1985</t>
  </si>
  <si>
    <t>194188320</t>
  </si>
  <si>
    <t>08/03/1987</t>
  </si>
  <si>
    <t>194353441</t>
  </si>
  <si>
    <t>10/12/2012</t>
  </si>
  <si>
    <t>Phan Anh</t>
  </si>
  <si>
    <t>02/09/1984</t>
  </si>
  <si>
    <t>044084001886</t>
  </si>
  <si>
    <t xml:space="preserve">Đinh Thị Thu </t>
  </si>
  <si>
    <t>17/05/1995</t>
  </si>
  <si>
    <t>194549966</t>
  </si>
  <si>
    <t>29/03/2014</t>
  </si>
  <si>
    <t>Lê Ngọc Thu</t>
  </si>
  <si>
    <t>14/08/1993</t>
  </si>
  <si>
    <t>044193000449</t>
  </si>
  <si>
    <t>22/11/2016</t>
  </si>
  <si>
    <t>Thoại</t>
  </si>
  <si>
    <t>194263300</t>
  </si>
  <si>
    <t>19/11/2008</t>
  </si>
  <si>
    <t>18/07/1987</t>
  </si>
  <si>
    <t>194364024</t>
  </si>
  <si>
    <t>22/03/2005</t>
  </si>
  <si>
    <t xml:space="preserve">Hoàng Thị Ngọc </t>
  </si>
  <si>
    <t>044188001329</t>
  </si>
  <si>
    <t>19/03/2018</t>
  </si>
  <si>
    <t>Thùy</t>
  </si>
  <si>
    <t>15/10/1982</t>
  </si>
  <si>
    <t>194172050</t>
  </si>
  <si>
    <t>09/02/2011</t>
  </si>
  <si>
    <t xml:space="preserve">Lại Minh </t>
  </si>
  <si>
    <t>25/07/1994</t>
  </si>
  <si>
    <t>194494856</t>
  </si>
  <si>
    <t>18/03/2009</t>
  </si>
  <si>
    <t>Trần Đại Nhật</t>
  </si>
  <si>
    <t>09/07/1984</t>
  </si>
  <si>
    <t>044084000663</t>
  </si>
  <si>
    <t>18/11/2016</t>
  </si>
  <si>
    <t xml:space="preserve">Nguyễn Thị Bích </t>
  </si>
  <si>
    <t>16/03/1995</t>
  </si>
  <si>
    <t>Tây Ninh</t>
  </si>
  <si>
    <t>291094353</t>
  </si>
  <si>
    <t>CA tỉnh Tây Ninh</t>
  </si>
  <si>
    <t>06/09/1993</t>
  </si>
  <si>
    <t>044093003324</t>
  </si>
  <si>
    <t>19/04/2019</t>
  </si>
  <si>
    <t>Tư</t>
  </si>
  <si>
    <t>15/06/1988</t>
  </si>
  <si>
    <t>194402739</t>
  </si>
  <si>
    <t>09/09/2009</t>
  </si>
  <si>
    <t xml:space="preserve">Nguyễn Sơn </t>
  </si>
  <si>
    <t>20/03/1989</t>
  </si>
  <si>
    <t>044089001188</t>
  </si>
  <si>
    <t>26/05/2006</t>
  </si>
  <si>
    <t>10/02/1983</t>
  </si>
  <si>
    <t>194247948</t>
  </si>
  <si>
    <t>194078064</t>
  </si>
  <si>
    <t>11/12/2015</t>
  </si>
  <si>
    <t>Võ Thị Thanh</t>
  </si>
  <si>
    <t>11/09/1979</t>
  </si>
  <si>
    <t>194060404</t>
  </si>
  <si>
    <t>14/06/2008</t>
  </si>
  <si>
    <t xml:space="preserve">Lê Hoàng </t>
  </si>
  <si>
    <t>22/10/1991</t>
  </si>
  <si>
    <t>044091003345</t>
  </si>
  <si>
    <t>06/05/2019</t>
  </si>
  <si>
    <t>191621844</t>
  </si>
  <si>
    <t>27/07/2017</t>
  </si>
  <si>
    <t>06/03/1995</t>
  </si>
  <si>
    <t>194531220</t>
  </si>
  <si>
    <t>Xuân</t>
  </si>
  <si>
    <t>15/10/1990</t>
  </si>
  <si>
    <t>186967639</t>
  </si>
  <si>
    <t>28/03/2012</t>
  </si>
  <si>
    <t>Xược</t>
  </si>
  <si>
    <t>03/05/1983</t>
  </si>
  <si>
    <t>044083000828</t>
  </si>
  <si>
    <t>27/12/2016</t>
  </si>
  <si>
    <t>045</t>
  </si>
  <si>
    <t>Kết quả chung</t>
  </si>
  <si>
    <t>(15)</t>
  </si>
  <si>
    <t>Cơ sở</t>
  </si>
  <si>
    <t>Chuyên môn</t>
  </si>
  <si>
    <r>
      <t xml:space="preserve">Ngày thi: </t>
    </r>
    <r>
      <rPr>
        <b/>
        <sz val="13"/>
        <rFont val="Cambria"/>
        <family val="1"/>
        <charset val="163"/>
        <scheme val="major"/>
      </rPr>
      <t>10/8/2019</t>
    </r>
  </si>
  <si>
    <r>
      <t xml:space="preserve">Địa điểm thi: </t>
    </r>
    <r>
      <rPr>
        <b/>
        <sz val="13"/>
        <rFont val="Cambria"/>
        <family val="1"/>
        <charset val="163"/>
        <scheme val="major"/>
      </rPr>
      <t>Trung tâm Dịch vụ Việc làm Thanh Niên tỉnh Quảng Bình 
(Số 42 Trần Quang Khải, phường Đồng Phú, thành phố Đồng Hới, tỉnh Quảng Bình)</t>
    </r>
  </si>
  <si>
    <t>Đạt</t>
  </si>
  <si>
    <t>không đạt</t>
  </si>
  <si>
    <t>Cá nhân</t>
  </si>
  <si>
    <t>Vắng thi</t>
  </si>
  <si>
    <t>II</t>
  </si>
  <si>
    <t>194130484</t>
  </si>
  <si>
    <t>(16)</t>
  </si>
  <si>
    <t>(17)</t>
  </si>
  <si>
    <t>THI LẦN 1</t>
  </si>
  <si>
    <t>THI LẠI</t>
  </si>
  <si>
    <t>(18)</t>
  </si>
  <si>
    <t>Phụ lục
KẾT QUẢ THI SÁT HẠCH CẤP CHỨNG CHỈ HÀNH NGHỀ MÔI GIỚI BẤT ĐỘNG SẢN (ĐỢT 1 NĂM 2019)</t>
  </si>
  <si>
    <t>80 THÍ SINH ĐẠT</t>
  </si>
  <si>
    <t>08 THÍ SINH KHÔNG ĐẠT</t>
  </si>
  <si>
    <t>(Kèm theo Quyết định số                        /QĐ-SXD ngày                  tháng             năm 2019 của Sở Xây dựng)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</si>
</sst>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i/>
      <sz val="12"/>
      <name val="Cambria"/>
      <family val="1"/>
      <charset val="163"/>
      <scheme val="major"/>
    </font>
    <font>
      <sz val="13"/>
      <name val="Cambria"/>
      <family val="1"/>
      <charset val="163"/>
      <scheme val="major"/>
    </font>
    <font>
      <b/>
      <sz val="13"/>
      <name val="Cambria"/>
      <family val="1"/>
      <charset val="163"/>
      <scheme val="major"/>
    </font>
    <font>
      <b/>
      <sz val="12"/>
      <color indexed="8"/>
      <name val="Cambria"/>
      <family val="1"/>
      <charset val="163"/>
      <scheme val="major"/>
    </font>
    <font>
      <i/>
      <sz val="12"/>
      <color indexed="8"/>
      <name val="Cambria"/>
      <family val="1"/>
      <charset val="163"/>
      <scheme val="major"/>
    </font>
    <font>
      <sz val="12"/>
      <color indexed="8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3"/>
      <color rgb="FF000000"/>
      <name val="Cambria"/>
      <family val="1"/>
      <charset val="163"/>
      <scheme val="major"/>
    </font>
    <font>
      <sz val="12"/>
      <color rgb="FF000000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sz val="12"/>
      <color rgb="FFFF0000"/>
      <name val="Cambria"/>
      <family val="1"/>
      <charset val="163"/>
      <scheme val="major"/>
    </font>
    <font>
      <b/>
      <sz val="12"/>
      <color rgb="FFFF0000"/>
      <name val="Cambria"/>
      <family val="1"/>
      <charset val="163"/>
      <scheme val="major"/>
    </font>
    <font>
      <b/>
      <sz val="13"/>
      <color rgb="FFFF0000"/>
      <name val="Cambria"/>
      <family val="1"/>
      <charset val="163"/>
      <scheme val="major"/>
    </font>
    <font>
      <sz val="11"/>
      <color rgb="FFFF0000"/>
      <name val="Cambria"/>
      <family val="1"/>
      <charset val="163"/>
      <scheme val="major"/>
    </font>
    <font>
      <sz val="11"/>
      <name val="Cambria"/>
      <family val="1"/>
      <charset val="163"/>
      <scheme val="major"/>
    </font>
    <font>
      <b/>
      <sz val="13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7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7" fillId="0" borderId="1" xfId="2" quotePrefix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left" vertical="center"/>
    </xf>
    <xf numFmtId="0" fontId="7" fillId="0" borderId="1" xfId="2" quotePrefix="1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2" fillId="0" borderId="1" xfId="0" quotePrefix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4" fillId="0" borderId="1" xfId="0" quotePrefix="1" applyFont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/>
    </xf>
    <xf numFmtId="0" fontId="26" fillId="0" borderId="1" xfId="0" quotePrefix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5" fillId="0" borderId="1" xfId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5" fillId="3" borderId="0" xfId="0" applyFont="1" applyFill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7" fillId="0" borderId="1" xfId="0" quotePrefix="1" applyFont="1" applyFill="1" applyBorder="1" applyAlignment="1">
      <alignment vertical="center"/>
    </xf>
    <xf numFmtId="0" fontId="29" fillId="0" borderId="1" xfId="0" quotePrefix="1" applyFont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left" vertical="center" wrapText="1"/>
    </xf>
    <xf numFmtId="0" fontId="27" fillId="0" borderId="1" xfId="0" quotePrefix="1" applyFont="1" applyFill="1" applyBorder="1" applyAlignment="1">
      <alignment horizontal="left" vertical="center"/>
    </xf>
    <xf numFmtId="0" fontId="30" fillId="0" borderId="1" xfId="0" quotePrefix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0" fontId="27" fillId="3" borderId="0" xfId="0" applyFont="1" applyFill="1" applyAlignment="1">
      <alignment vertical="center"/>
    </xf>
    <xf numFmtId="0" fontId="22" fillId="0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2" fillId="0" borderId="1" xfId="2" quotePrefix="1" applyFont="1" applyFill="1" applyBorder="1" applyAlignment="1">
      <alignment vertical="center"/>
    </xf>
    <xf numFmtId="0" fontId="22" fillId="0" borderId="1" xfId="2" applyFont="1" applyFill="1" applyBorder="1" applyAlignment="1">
      <alignment horizontal="left" vertical="center"/>
    </xf>
    <xf numFmtId="49" fontId="22" fillId="0" borderId="1" xfId="1" quotePrefix="1" applyNumberFormat="1" applyFont="1" applyFill="1" applyBorder="1" applyAlignment="1">
      <alignment horizontal="left" vertical="center" wrapText="1"/>
    </xf>
    <xf numFmtId="49" fontId="26" fillId="0" borderId="1" xfId="1" quotePrefix="1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/>
    </xf>
    <xf numFmtId="14" fontId="22" fillId="0" borderId="1" xfId="0" quotePrefix="1" applyNumberFormat="1" applyFont="1" applyFill="1" applyBorder="1" applyAlignment="1">
      <alignment vertical="center"/>
    </xf>
    <xf numFmtId="49" fontId="22" fillId="0" borderId="1" xfId="0" quotePrefix="1" applyNumberFormat="1" applyFont="1" applyFill="1" applyBorder="1" applyAlignment="1">
      <alignment horizontal="left" vertical="center"/>
    </xf>
    <xf numFmtId="49" fontId="26" fillId="0" borderId="1" xfId="0" quotePrefix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14" fontId="15" fillId="0" borderId="1" xfId="0" quotePrefix="1" applyNumberFormat="1" applyFont="1" applyFill="1" applyBorder="1" applyAlignment="1">
      <alignment vertical="center"/>
    </xf>
    <xf numFmtId="49" fontId="15" fillId="0" borderId="1" xfId="0" quotePrefix="1" applyNumberFormat="1" applyFont="1" applyFill="1" applyBorder="1" applyAlignment="1">
      <alignment horizontal="left" vertical="center"/>
    </xf>
    <xf numFmtId="49" fontId="31" fillId="0" borderId="1" xfId="0" quotePrefix="1" applyNumberFormat="1" applyFont="1" applyFill="1" applyBorder="1" applyAlignment="1">
      <alignment horizontal="right" vertical="center"/>
    </xf>
    <xf numFmtId="0" fontId="27" fillId="0" borderId="1" xfId="2" quotePrefix="1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27" fillId="0" borderId="1" xfId="2" applyFont="1" applyFill="1" applyBorder="1" applyAlignment="1">
      <alignment horizontal="left" vertical="center"/>
    </xf>
    <xf numFmtId="0" fontId="27" fillId="0" borderId="1" xfId="2" quotePrefix="1" applyFont="1" applyFill="1" applyBorder="1" applyAlignment="1">
      <alignment horizontal="left" vertical="center"/>
    </xf>
    <xf numFmtId="0" fontId="30" fillId="0" borderId="1" xfId="2" quotePrefix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22" fillId="0" borderId="1" xfId="0" applyFont="1" applyFill="1" applyBorder="1"/>
    <xf numFmtId="0" fontId="22" fillId="0" borderId="1" xfId="0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2" fillId="0" borderId="1" xfId="0" applyFont="1" applyBorder="1" applyAlignment="1">
      <alignment horizontal="right"/>
    </xf>
    <xf numFmtId="0" fontId="15" fillId="0" borderId="1" xfId="0" applyFont="1" applyBorder="1"/>
    <xf numFmtId="0" fontId="23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27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right" vertical="center" wrapText="1"/>
    </xf>
    <xf numFmtId="0" fontId="32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vertical="center"/>
    </xf>
    <xf numFmtId="49" fontId="7" fillId="0" borderId="1" xfId="1" quotePrefix="1" applyNumberFormat="1" applyFont="1" applyFill="1" applyBorder="1" applyAlignment="1">
      <alignment horizontal="left" vertical="center" wrapText="1"/>
    </xf>
    <xf numFmtId="49" fontId="7" fillId="0" borderId="1" xfId="0" quotePrefix="1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35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0" fontId="32" fillId="0" borderId="1" xfId="0" quotePrefix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left" vertical="center"/>
    </xf>
    <xf numFmtId="49" fontId="12" fillId="0" borderId="1" xfId="1" quotePrefix="1" applyNumberFormat="1" applyFont="1" applyFill="1" applyBorder="1" applyAlignment="1">
      <alignment horizontal="left" vertical="center" wrapText="1"/>
    </xf>
    <xf numFmtId="49" fontId="12" fillId="0" borderId="1" xfId="0" quotePrefix="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3" fillId="0" borderId="1" xfId="0" quotePrefix="1" applyNumberFormat="1" applyFont="1" applyFill="1" applyBorder="1" applyAlignment="1">
      <alignment horizontal="left" vertical="center"/>
    </xf>
    <xf numFmtId="0" fontId="12" fillId="0" borderId="1" xfId="2" quotePrefix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4" fontId="7" fillId="0" borderId="1" xfId="0" quotePrefix="1" applyNumberFormat="1" applyFont="1" applyFill="1" applyBorder="1" applyAlignment="1">
      <alignment horizontal="left" vertical="center"/>
    </xf>
    <xf numFmtId="14" fontId="2" fillId="0" borderId="1" xfId="0" quotePrefix="1" applyNumberFormat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left" vertical="center" wrapText="1"/>
    </xf>
    <xf numFmtId="0" fontId="19" fillId="0" borderId="3" xfId="0" quotePrefix="1" applyFont="1" applyFill="1" applyBorder="1" applyAlignment="1">
      <alignment horizontal="left" vertical="center" wrapText="1"/>
    </xf>
    <xf numFmtId="0" fontId="19" fillId="0" borderId="4" xfId="0" quotePrefix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wrapText="1" indent="3"/>
    </xf>
    <xf numFmtId="0" fontId="17" fillId="0" borderId="0" xfId="0" applyFont="1" applyFill="1" applyAlignment="1">
      <alignment horizontal="left" indent="3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4" fillId="0" borderId="2" xfId="0" quotePrefix="1" applyFont="1" applyFill="1" applyBorder="1" applyAlignment="1">
      <alignment horizontal="left" vertical="center" wrapText="1"/>
    </xf>
    <xf numFmtId="0" fontId="34" fillId="0" borderId="3" xfId="0" quotePrefix="1" applyFont="1" applyFill="1" applyBorder="1" applyAlignment="1">
      <alignment horizontal="left" vertical="center" wrapText="1"/>
    </xf>
    <xf numFmtId="0" fontId="34" fillId="0" borderId="4" xfId="0" quotePrefix="1" applyFont="1" applyFill="1" applyBorder="1" applyAlignment="1">
      <alignment horizontal="left" vertical="center" wrapText="1"/>
    </xf>
    <xf numFmtId="0" fontId="34" fillId="0" borderId="2" xfId="0" quotePrefix="1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 indent="3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_DANH SACH LIEN LAC LOP TONG HO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opLeftCell="B10" zoomScale="70" zoomScaleNormal="70" workbookViewId="0">
      <selection activeCell="G25" sqref="G25"/>
    </sheetView>
  </sheetViews>
  <sheetFormatPr defaultRowHeight="15.75"/>
  <cols>
    <col min="1" max="1" width="4.85546875" style="90" customWidth="1"/>
    <col min="2" max="2" width="19.140625" style="26" customWidth="1"/>
    <col min="3" max="3" width="8.85546875" style="26" customWidth="1"/>
    <col min="4" max="4" width="12.42578125" style="26" customWidth="1"/>
    <col min="5" max="5" width="15.42578125" style="26" customWidth="1"/>
    <col min="6" max="6" width="7.140625" style="93" customWidth="1"/>
    <col min="7" max="8" width="14.7109375" style="94" customWidth="1"/>
    <col min="9" max="9" width="20.140625" style="94" customWidth="1"/>
    <col min="10" max="10" width="6.140625" style="95" customWidth="1"/>
    <col min="11" max="11" width="10.28515625" style="26" customWidth="1"/>
    <col min="12" max="12" width="6.42578125" style="95" customWidth="1"/>
    <col min="13" max="14" width="10.7109375" style="26" customWidth="1"/>
    <col min="15" max="15" width="13.28515625" style="26" customWidth="1"/>
    <col min="16" max="259" width="9.140625" style="26"/>
    <col min="260" max="260" width="4.85546875" style="26" customWidth="1"/>
    <col min="261" max="261" width="17.7109375" style="26" customWidth="1"/>
    <col min="262" max="262" width="8.85546875" style="26" customWidth="1"/>
    <col min="263" max="263" width="12.42578125" style="26" customWidth="1"/>
    <col min="264" max="264" width="15.42578125" style="26" customWidth="1"/>
    <col min="265" max="265" width="6.42578125" style="26" customWidth="1"/>
    <col min="266" max="266" width="14.7109375" style="26" bestFit="1" customWidth="1"/>
    <col min="267" max="267" width="6.140625" style="26" customWidth="1"/>
    <col min="268" max="268" width="10.28515625" style="26" customWidth="1"/>
    <col min="269" max="269" width="6.42578125" style="26" customWidth="1"/>
    <col min="270" max="270" width="10.7109375" style="26" customWidth="1"/>
    <col min="271" max="271" width="13.28515625" style="26" customWidth="1"/>
    <col min="272" max="515" width="9.140625" style="26"/>
    <col min="516" max="516" width="4.85546875" style="26" customWidth="1"/>
    <col min="517" max="517" width="17.7109375" style="26" customWidth="1"/>
    <col min="518" max="518" width="8.85546875" style="26" customWidth="1"/>
    <col min="519" max="519" width="12.42578125" style="26" customWidth="1"/>
    <col min="520" max="520" width="15.42578125" style="26" customWidth="1"/>
    <col min="521" max="521" width="6.42578125" style="26" customWidth="1"/>
    <col min="522" max="522" width="14.7109375" style="26" bestFit="1" customWidth="1"/>
    <col min="523" max="523" width="6.140625" style="26" customWidth="1"/>
    <col min="524" max="524" width="10.28515625" style="26" customWidth="1"/>
    <col min="525" max="525" width="6.42578125" style="26" customWidth="1"/>
    <col min="526" max="526" width="10.7109375" style="26" customWidth="1"/>
    <col min="527" max="527" width="13.28515625" style="26" customWidth="1"/>
    <col min="528" max="771" width="9.140625" style="26"/>
    <col min="772" max="772" width="4.85546875" style="26" customWidth="1"/>
    <col min="773" max="773" width="17.7109375" style="26" customWidth="1"/>
    <col min="774" max="774" width="8.85546875" style="26" customWidth="1"/>
    <col min="775" max="775" width="12.42578125" style="26" customWidth="1"/>
    <col min="776" max="776" width="15.42578125" style="26" customWidth="1"/>
    <col min="777" max="777" width="6.42578125" style="26" customWidth="1"/>
    <col min="778" max="778" width="14.7109375" style="26" bestFit="1" customWidth="1"/>
    <col min="779" max="779" width="6.140625" style="26" customWidth="1"/>
    <col min="780" max="780" width="10.28515625" style="26" customWidth="1"/>
    <col min="781" max="781" width="6.42578125" style="26" customWidth="1"/>
    <col min="782" max="782" width="10.7109375" style="26" customWidth="1"/>
    <col min="783" max="783" width="13.28515625" style="26" customWidth="1"/>
    <col min="784" max="1027" width="9.140625" style="26"/>
    <col min="1028" max="1028" width="4.85546875" style="26" customWidth="1"/>
    <col min="1029" max="1029" width="17.7109375" style="26" customWidth="1"/>
    <col min="1030" max="1030" width="8.85546875" style="26" customWidth="1"/>
    <col min="1031" max="1031" width="12.42578125" style="26" customWidth="1"/>
    <col min="1032" max="1032" width="15.42578125" style="26" customWidth="1"/>
    <col min="1033" max="1033" width="6.42578125" style="26" customWidth="1"/>
    <col min="1034" max="1034" width="14.7109375" style="26" bestFit="1" customWidth="1"/>
    <col min="1035" max="1035" width="6.140625" style="26" customWidth="1"/>
    <col min="1036" max="1036" width="10.28515625" style="26" customWidth="1"/>
    <col min="1037" max="1037" width="6.42578125" style="26" customWidth="1"/>
    <col min="1038" max="1038" width="10.7109375" style="26" customWidth="1"/>
    <col min="1039" max="1039" width="13.28515625" style="26" customWidth="1"/>
    <col min="1040" max="1283" width="9.140625" style="26"/>
    <col min="1284" max="1284" width="4.85546875" style="26" customWidth="1"/>
    <col min="1285" max="1285" width="17.7109375" style="26" customWidth="1"/>
    <col min="1286" max="1286" width="8.85546875" style="26" customWidth="1"/>
    <col min="1287" max="1287" width="12.42578125" style="26" customWidth="1"/>
    <col min="1288" max="1288" width="15.42578125" style="26" customWidth="1"/>
    <col min="1289" max="1289" width="6.42578125" style="26" customWidth="1"/>
    <col min="1290" max="1290" width="14.7109375" style="26" bestFit="1" customWidth="1"/>
    <col min="1291" max="1291" width="6.140625" style="26" customWidth="1"/>
    <col min="1292" max="1292" width="10.28515625" style="26" customWidth="1"/>
    <col min="1293" max="1293" width="6.42578125" style="26" customWidth="1"/>
    <col min="1294" max="1294" width="10.7109375" style="26" customWidth="1"/>
    <col min="1295" max="1295" width="13.28515625" style="26" customWidth="1"/>
    <col min="1296" max="1539" width="9.140625" style="26"/>
    <col min="1540" max="1540" width="4.85546875" style="26" customWidth="1"/>
    <col min="1541" max="1541" width="17.7109375" style="26" customWidth="1"/>
    <col min="1542" max="1542" width="8.85546875" style="26" customWidth="1"/>
    <col min="1543" max="1543" width="12.42578125" style="26" customWidth="1"/>
    <col min="1544" max="1544" width="15.42578125" style="26" customWidth="1"/>
    <col min="1545" max="1545" width="6.42578125" style="26" customWidth="1"/>
    <col min="1546" max="1546" width="14.7109375" style="26" bestFit="1" customWidth="1"/>
    <col min="1547" max="1547" width="6.140625" style="26" customWidth="1"/>
    <col min="1548" max="1548" width="10.28515625" style="26" customWidth="1"/>
    <col min="1549" max="1549" width="6.42578125" style="26" customWidth="1"/>
    <col min="1550" max="1550" width="10.7109375" style="26" customWidth="1"/>
    <col min="1551" max="1551" width="13.28515625" style="26" customWidth="1"/>
    <col min="1552" max="1795" width="9.140625" style="26"/>
    <col min="1796" max="1796" width="4.85546875" style="26" customWidth="1"/>
    <col min="1797" max="1797" width="17.7109375" style="26" customWidth="1"/>
    <col min="1798" max="1798" width="8.85546875" style="26" customWidth="1"/>
    <col min="1799" max="1799" width="12.42578125" style="26" customWidth="1"/>
    <col min="1800" max="1800" width="15.42578125" style="26" customWidth="1"/>
    <col min="1801" max="1801" width="6.42578125" style="26" customWidth="1"/>
    <col min="1802" max="1802" width="14.7109375" style="26" bestFit="1" customWidth="1"/>
    <col min="1803" max="1803" width="6.140625" style="26" customWidth="1"/>
    <col min="1804" max="1804" width="10.28515625" style="26" customWidth="1"/>
    <col min="1805" max="1805" width="6.42578125" style="26" customWidth="1"/>
    <col min="1806" max="1806" width="10.7109375" style="26" customWidth="1"/>
    <col min="1807" max="1807" width="13.28515625" style="26" customWidth="1"/>
    <col min="1808" max="2051" width="9.140625" style="26"/>
    <col min="2052" max="2052" width="4.85546875" style="26" customWidth="1"/>
    <col min="2053" max="2053" width="17.7109375" style="26" customWidth="1"/>
    <col min="2054" max="2054" width="8.85546875" style="26" customWidth="1"/>
    <col min="2055" max="2055" width="12.42578125" style="26" customWidth="1"/>
    <col min="2056" max="2056" width="15.42578125" style="26" customWidth="1"/>
    <col min="2057" max="2057" width="6.42578125" style="26" customWidth="1"/>
    <col min="2058" max="2058" width="14.7109375" style="26" bestFit="1" customWidth="1"/>
    <col min="2059" max="2059" width="6.140625" style="26" customWidth="1"/>
    <col min="2060" max="2060" width="10.28515625" style="26" customWidth="1"/>
    <col min="2061" max="2061" width="6.42578125" style="26" customWidth="1"/>
    <col min="2062" max="2062" width="10.7109375" style="26" customWidth="1"/>
    <col min="2063" max="2063" width="13.28515625" style="26" customWidth="1"/>
    <col min="2064" max="2307" width="9.140625" style="26"/>
    <col min="2308" max="2308" width="4.85546875" style="26" customWidth="1"/>
    <col min="2309" max="2309" width="17.7109375" style="26" customWidth="1"/>
    <col min="2310" max="2310" width="8.85546875" style="26" customWidth="1"/>
    <col min="2311" max="2311" width="12.42578125" style="26" customWidth="1"/>
    <col min="2312" max="2312" width="15.42578125" style="26" customWidth="1"/>
    <col min="2313" max="2313" width="6.42578125" style="26" customWidth="1"/>
    <col min="2314" max="2314" width="14.7109375" style="26" bestFit="1" customWidth="1"/>
    <col min="2315" max="2315" width="6.140625" style="26" customWidth="1"/>
    <col min="2316" max="2316" width="10.28515625" style="26" customWidth="1"/>
    <col min="2317" max="2317" width="6.42578125" style="26" customWidth="1"/>
    <col min="2318" max="2318" width="10.7109375" style="26" customWidth="1"/>
    <col min="2319" max="2319" width="13.28515625" style="26" customWidth="1"/>
    <col min="2320" max="2563" width="9.140625" style="26"/>
    <col min="2564" max="2564" width="4.85546875" style="26" customWidth="1"/>
    <col min="2565" max="2565" width="17.7109375" style="26" customWidth="1"/>
    <col min="2566" max="2566" width="8.85546875" style="26" customWidth="1"/>
    <col min="2567" max="2567" width="12.42578125" style="26" customWidth="1"/>
    <col min="2568" max="2568" width="15.42578125" style="26" customWidth="1"/>
    <col min="2569" max="2569" width="6.42578125" style="26" customWidth="1"/>
    <col min="2570" max="2570" width="14.7109375" style="26" bestFit="1" customWidth="1"/>
    <col min="2571" max="2571" width="6.140625" style="26" customWidth="1"/>
    <col min="2572" max="2572" width="10.28515625" style="26" customWidth="1"/>
    <col min="2573" max="2573" width="6.42578125" style="26" customWidth="1"/>
    <col min="2574" max="2574" width="10.7109375" style="26" customWidth="1"/>
    <col min="2575" max="2575" width="13.28515625" style="26" customWidth="1"/>
    <col min="2576" max="2819" width="9.140625" style="26"/>
    <col min="2820" max="2820" width="4.85546875" style="26" customWidth="1"/>
    <col min="2821" max="2821" width="17.7109375" style="26" customWidth="1"/>
    <col min="2822" max="2822" width="8.85546875" style="26" customWidth="1"/>
    <col min="2823" max="2823" width="12.42578125" style="26" customWidth="1"/>
    <col min="2824" max="2824" width="15.42578125" style="26" customWidth="1"/>
    <col min="2825" max="2825" width="6.42578125" style="26" customWidth="1"/>
    <col min="2826" max="2826" width="14.7109375" style="26" bestFit="1" customWidth="1"/>
    <col min="2827" max="2827" width="6.140625" style="26" customWidth="1"/>
    <col min="2828" max="2828" width="10.28515625" style="26" customWidth="1"/>
    <col min="2829" max="2829" width="6.42578125" style="26" customWidth="1"/>
    <col min="2830" max="2830" width="10.7109375" style="26" customWidth="1"/>
    <col min="2831" max="2831" width="13.28515625" style="26" customWidth="1"/>
    <col min="2832" max="3075" width="9.140625" style="26"/>
    <col min="3076" max="3076" width="4.85546875" style="26" customWidth="1"/>
    <col min="3077" max="3077" width="17.7109375" style="26" customWidth="1"/>
    <col min="3078" max="3078" width="8.85546875" style="26" customWidth="1"/>
    <col min="3079" max="3079" width="12.42578125" style="26" customWidth="1"/>
    <col min="3080" max="3080" width="15.42578125" style="26" customWidth="1"/>
    <col min="3081" max="3081" width="6.42578125" style="26" customWidth="1"/>
    <col min="3082" max="3082" width="14.7109375" style="26" bestFit="1" customWidth="1"/>
    <col min="3083" max="3083" width="6.140625" style="26" customWidth="1"/>
    <col min="3084" max="3084" width="10.28515625" style="26" customWidth="1"/>
    <col min="3085" max="3085" width="6.42578125" style="26" customWidth="1"/>
    <col min="3086" max="3086" width="10.7109375" style="26" customWidth="1"/>
    <col min="3087" max="3087" width="13.28515625" style="26" customWidth="1"/>
    <col min="3088" max="3331" width="9.140625" style="26"/>
    <col min="3332" max="3332" width="4.85546875" style="26" customWidth="1"/>
    <col min="3333" max="3333" width="17.7109375" style="26" customWidth="1"/>
    <col min="3334" max="3334" width="8.85546875" style="26" customWidth="1"/>
    <col min="3335" max="3335" width="12.42578125" style="26" customWidth="1"/>
    <col min="3336" max="3336" width="15.42578125" style="26" customWidth="1"/>
    <col min="3337" max="3337" width="6.42578125" style="26" customWidth="1"/>
    <col min="3338" max="3338" width="14.7109375" style="26" bestFit="1" customWidth="1"/>
    <col min="3339" max="3339" width="6.140625" style="26" customWidth="1"/>
    <col min="3340" max="3340" width="10.28515625" style="26" customWidth="1"/>
    <col min="3341" max="3341" width="6.42578125" style="26" customWidth="1"/>
    <col min="3342" max="3342" width="10.7109375" style="26" customWidth="1"/>
    <col min="3343" max="3343" width="13.28515625" style="26" customWidth="1"/>
    <col min="3344" max="3587" width="9.140625" style="26"/>
    <col min="3588" max="3588" width="4.85546875" style="26" customWidth="1"/>
    <col min="3589" max="3589" width="17.7109375" style="26" customWidth="1"/>
    <col min="3590" max="3590" width="8.85546875" style="26" customWidth="1"/>
    <col min="3591" max="3591" width="12.42578125" style="26" customWidth="1"/>
    <col min="3592" max="3592" width="15.42578125" style="26" customWidth="1"/>
    <col min="3593" max="3593" width="6.42578125" style="26" customWidth="1"/>
    <col min="3594" max="3594" width="14.7109375" style="26" bestFit="1" customWidth="1"/>
    <col min="3595" max="3595" width="6.140625" style="26" customWidth="1"/>
    <col min="3596" max="3596" width="10.28515625" style="26" customWidth="1"/>
    <col min="3597" max="3597" width="6.42578125" style="26" customWidth="1"/>
    <col min="3598" max="3598" width="10.7109375" style="26" customWidth="1"/>
    <col min="3599" max="3599" width="13.28515625" style="26" customWidth="1"/>
    <col min="3600" max="3843" width="9.140625" style="26"/>
    <col min="3844" max="3844" width="4.85546875" style="26" customWidth="1"/>
    <col min="3845" max="3845" width="17.7109375" style="26" customWidth="1"/>
    <col min="3846" max="3846" width="8.85546875" style="26" customWidth="1"/>
    <col min="3847" max="3847" width="12.42578125" style="26" customWidth="1"/>
    <col min="3848" max="3848" width="15.42578125" style="26" customWidth="1"/>
    <col min="3849" max="3849" width="6.42578125" style="26" customWidth="1"/>
    <col min="3850" max="3850" width="14.7109375" style="26" bestFit="1" customWidth="1"/>
    <col min="3851" max="3851" width="6.140625" style="26" customWidth="1"/>
    <col min="3852" max="3852" width="10.28515625" style="26" customWidth="1"/>
    <col min="3853" max="3853" width="6.42578125" style="26" customWidth="1"/>
    <col min="3854" max="3854" width="10.7109375" style="26" customWidth="1"/>
    <col min="3855" max="3855" width="13.28515625" style="26" customWidth="1"/>
    <col min="3856" max="4099" width="9.140625" style="26"/>
    <col min="4100" max="4100" width="4.85546875" style="26" customWidth="1"/>
    <col min="4101" max="4101" width="17.7109375" style="26" customWidth="1"/>
    <col min="4102" max="4102" width="8.85546875" style="26" customWidth="1"/>
    <col min="4103" max="4103" width="12.42578125" style="26" customWidth="1"/>
    <col min="4104" max="4104" width="15.42578125" style="26" customWidth="1"/>
    <col min="4105" max="4105" width="6.42578125" style="26" customWidth="1"/>
    <col min="4106" max="4106" width="14.7109375" style="26" bestFit="1" customWidth="1"/>
    <col min="4107" max="4107" width="6.140625" style="26" customWidth="1"/>
    <col min="4108" max="4108" width="10.28515625" style="26" customWidth="1"/>
    <col min="4109" max="4109" width="6.42578125" style="26" customWidth="1"/>
    <col min="4110" max="4110" width="10.7109375" style="26" customWidth="1"/>
    <col min="4111" max="4111" width="13.28515625" style="26" customWidth="1"/>
    <col min="4112" max="4355" width="9.140625" style="26"/>
    <col min="4356" max="4356" width="4.85546875" style="26" customWidth="1"/>
    <col min="4357" max="4357" width="17.7109375" style="26" customWidth="1"/>
    <col min="4358" max="4358" width="8.85546875" style="26" customWidth="1"/>
    <col min="4359" max="4359" width="12.42578125" style="26" customWidth="1"/>
    <col min="4360" max="4360" width="15.42578125" style="26" customWidth="1"/>
    <col min="4361" max="4361" width="6.42578125" style="26" customWidth="1"/>
    <col min="4362" max="4362" width="14.7109375" style="26" bestFit="1" customWidth="1"/>
    <col min="4363" max="4363" width="6.140625" style="26" customWidth="1"/>
    <col min="4364" max="4364" width="10.28515625" style="26" customWidth="1"/>
    <col min="4365" max="4365" width="6.42578125" style="26" customWidth="1"/>
    <col min="4366" max="4366" width="10.7109375" style="26" customWidth="1"/>
    <col min="4367" max="4367" width="13.28515625" style="26" customWidth="1"/>
    <col min="4368" max="4611" width="9.140625" style="26"/>
    <col min="4612" max="4612" width="4.85546875" style="26" customWidth="1"/>
    <col min="4613" max="4613" width="17.7109375" style="26" customWidth="1"/>
    <col min="4614" max="4614" width="8.85546875" style="26" customWidth="1"/>
    <col min="4615" max="4615" width="12.42578125" style="26" customWidth="1"/>
    <col min="4616" max="4616" width="15.42578125" style="26" customWidth="1"/>
    <col min="4617" max="4617" width="6.42578125" style="26" customWidth="1"/>
    <col min="4618" max="4618" width="14.7109375" style="26" bestFit="1" customWidth="1"/>
    <col min="4619" max="4619" width="6.140625" style="26" customWidth="1"/>
    <col min="4620" max="4620" width="10.28515625" style="26" customWidth="1"/>
    <col min="4621" max="4621" width="6.42578125" style="26" customWidth="1"/>
    <col min="4622" max="4622" width="10.7109375" style="26" customWidth="1"/>
    <col min="4623" max="4623" width="13.28515625" style="26" customWidth="1"/>
    <col min="4624" max="4867" width="9.140625" style="26"/>
    <col min="4868" max="4868" width="4.85546875" style="26" customWidth="1"/>
    <col min="4869" max="4869" width="17.7109375" style="26" customWidth="1"/>
    <col min="4870" max="4870" width="8.85546875" style="26" customWidth="1"/>
    <col min="4871" max="4871" width="12.42578125" style="26" customWidth="1"/>
    <col min="4872" max="4872" width="15.42578125" style="26" customWidth="1"/>
    <col min="4873" max="4873" width="6.42578125" style="26" customWidth="1"/>
    <col min="4874" max="4874" width="14.7109375" style="26" bestFit="1" customWidth="1"/>
    <col min="4875" max="4875" width="6.140625" style="26" customWidth="1"/>
    <col min="4876" max="4876" width="10.28515625" style="26" customWidth="1"/>
    <col min="4877" max="4877" width="6.42578125" style="26" customWidth="1"/>
    <col min="4878" max="4878" width="10.7109375" style="26" customWidth="1"/>
    <col min="4879" max="4879" width="13.28515625" style="26" customWidth="1"/>
    <col min="4880" max="5123" width="9.140625" style="26"/>
    <col min="5124" max="5124" width="4.85546875" style="26" customWidth="1"/>
    <col min="5125" max="5125" width="17.7109375" style="26" customWidth="1"/>
    <col min="5126" max="5126" width="8.85546875" style="26" customWidth="1"/>
    <col min="5127" max="5127" width="12.42578125" style="26" customWidth="1"/>
    <col min="5128" max="5128" width="15.42578125" style="26" customWidth="1"/>
    <col min="5129" max="5129" width="6.42578125" style="26" customWidth="1"/>
    <col min="5130" max="5130" width="14.7109375" style="26" bestFit="1" customWidth="1"/>
    <col min="5131" max="5131" width="6.140625" style="26" customWidth="1"/>
    <col min="5132" max="5132" width="10.28515625" style="26" customWidth="1"/>
    <col min="5133" max="5133" width="6.42578125" style="26" customWidth="1"/>
    <col min="5134" max="5134" width="10.7109375" style="26" customWidth="1"/>
    <col min="5135" max="5135" width="13.28515625" style="26" customWidth="1"/>
    <col min="5136" max="5379" width="9.140625" style="26"/>
    <col min="5380" max="5380" width="4.85546875" style="26" customWidth="1"/>
    <col min="5381" max="5381" width="17.7109375" style="26" customWidth="1"/>
    <col min="5382" max="5382" width="8.85546875" style="26" customWidth="1"/>
    <col min="5383" max="5383" width="12.42578125" style="26" customWidth="1"/>
    <col min="5384" max="5384" width="15.42578125" style="26" customWidth="1"/>
    <col min="5385" max="5385" width="6.42578125" style="26" customWidth="1"/>
    <col min="5386" max="5386" width="14.7109375" style="26" bestFit="1" customWidth="1"/>
    <col min="5387" max="5387" width="6.140625" style="26" customWidth="1"/>
    <col min="5388" max="5388" width="10.28515625" style="26" customWidth="1"/>
    <col min="5389" max="5389" width="6.42578125" style="26" customWidth="1"/>
    <col min="5390" max="5390" width="10.7109375" style="26" customWidth="1"/>
    <col min="5391" max="5391" width="13.28515625" style="26" customWidth="1"/>
    <col min="5392" max="5635" width="9.140625" style="26"/>
    <col min="5636" max="5636" width="4.85546875" style="26" customWidth="1"/>
    <col min="5637" max="5637" width="17.7109375" style="26" customWidth="1"/>
    <col min="5638" max="5638" width="8.85546875" style="26" customWidth="1"/>
    <col min="5639" max="5639" width="12.42578125" style="26" customWidth="1"/>
    <col min="5640" max="5640" width="15.42578125" style="26" customWidth="1"/>
    <col min="5641" max="5641" width="6.42578125" style="26" customWidth="1"/>
    <col min="5642" max="5642" width="14.7109375" style="26" bestFit="1" customWidth="1"/>
    <col min="5643" max="5643" width="6.140625" style="26" customWidth="1"/>
    <col min="5644" max="5644" width="10.28515625" style="26" customWidth="1"/>
    <col min="5645" max="5645" width="6.42578125" style="26" customWidth="1"/>
    <col min="5646" max="5646" width="10.7109375" style="26" customWidth="1"/>
    <col min="5647" max="5647" width="13.28515625" style="26" customWidth="1"/>
    <col min="5648" max="5891" width="9.140625" style="26"/>
    <col min="5892" max="5892" width="4.85546875" style="26" customWidth="1"/>
    <col min="5893" max="5893" width="17.7109375" style="26" customWidth="1"/>
    <col min="5894" max="5894" width="8.85546875" style="26" customWidth="1"/>
    <col min="5895" max="5895" width="12.42578125" style="26" customWidth="1"/>
    <col min="5896" max="5896" width="15.42578125" style="26" customWidth="1"/>
    <col min="5897" max="5897" width="6.42578125" style="26" customWidth="1"/>
    <col min="5898" max="5898" width="14.7109375" style="26" bestFit="1" customWidth="1"/>
    <col min="5899" max="5899" width="6.140625" style="26" customWidth="1"/>
    <col min="5900" max="5900" width="10.28515625" style="26" customWidth="1"/>
    <col min="5901" max="5901" width="6.42578125" style="26" customWidth="1"/>
    <col min="5902" max="5902" width="10.7109375" style="26" customWidth="1"/>
    <col min="5903" max="5903" width="13.28515625" style="26" customWidth="1"/>
    <col min="5904" max="6147" width="9.140625" style="26"/>
    <col min="6148" max="6148" width="4.85546875" style="26" customWidth="1"/>
    <col min="6149" max="6149" width="17.7109375" style="26" customWidth="1"/>
    <col min="6150" max="6150" width="8.85546875" style="26" customWidth="1"/>
    <col min="6151" max="6151" width="12.42578125" style="26" customWidth="1"/>
    <col min="6152" max="6152" width="15.42578125" style="26" customWidth="1"/>
    <col min="6153" max="6153" width="6.42578125" style="26" customWidth="1"/>
    <col min="6154" max="6154" width="14.7109375" style="26" bestFit="1" customWidth="1"/>
    <col min="6155" max="6155" width="6.140625" style="26" customWidth="1"/>
    <col min="6156" max="6156" width="10.28515625" style="26" customWidth="1"/>
    <col min="6157" max="6157" width="6.42578125" style="26" customWidth="1"/>
    <col min="6158" max="6158" width="10.7109375" style="26" customWidth="1"/>
    <col min="6159" max="6159" width="13.28515625" style="26" customWidth="1"/>
    <col min="6160" max="6403" width="9.140625" style="26"/>
    <col min="6404" max="6404" width="4.85546875" style="26" customWidth="1"/>
    <col min="6405" max="6405" width="17.7109375" style="26" customWidth="1"/>
    <col min="6406" max="6406" width="8.85546875" style="26" customWidth="1"/>
    <col min="6407" max="6407" width="12.42578125" style="26" customWidth="1"/>
    <col min="6408" max="6408" width="15.42578125" style="26" customWidth="1"/>
    <col min="6409" max="6409" width="6.42578125" style="26" customWidth="1"/>
    <col min="6410" max="6410" width="14.7109375" style="26" bestFit="1" customWidth="1"/>
    <col min="6411" max="6411" width="6.140625" style="26" customWidth="1"/>
    <col min="6412" max="6412" width="10.28515625" style="26" customWidth="1"/>
    <col min="6413" max="6413" width="6.42578125" style="26" customWidth="1"/>
    <col min="6414" max="6414" width="10.7109375" style="26" customWidth="1"/>
    <col min="6415" max="6415" width="13.28515625" style="26" customWidth="1"/>
    <col min="6416" max="6659" width="9.140625" style="26"/>
    <col min="6660" max="6660" width="4.85546875" style="26" customWidth="1"/>
    <col min="6661" max="6661" width="17.7109375" style="26" customWidth="1"/>
    <col min="6662" max="6662" width="8.85546875" style="26" customWidth="1"/>
    <col min="6663" max="6663" width="12.42578125" style="26" customWidth="1"/>
    <col min="6664" max="6664" width="15.42578125" style="26" customWidth="1"/>
    <col min="6665" max="6665" width="6.42578125" style="26" customWidth="1"/>
    <col min="6666" max="6666" width="14.7109375" style="26" bestFit="1" customWidth="1"/>
    <col min="6667" max="6667" width="6.140625" style="26" customWidth="1"/>
    <col min="6668" max="6668" width="10.28515625" style="26" customWidth="1"/>
    <col min="6669" max="6669" width="6.42578125" style="26" customWidth="1"/>
    <col min="6670" max="6670" width="10.7109375" style="26" customWidth="1"/>
    <col min="6671" max="6671" width="13.28515625" style="26" customWidth="1"/>
    <col min="6672" max="6915" width="9.140625" style="26"/>
    <col min="6916" max="6916" width="4.85546875" style="26" customWidth="1"/>
    <col min="6917" max="6917" width="17.7109375" style="26" customWidth="1"/>
    <col min="6918" max="6918" width="8.85546875" style="26" customWidth="1"/>
    <col min="6919" max="6919" width="12.42578125" style="26" customWidth="1"/>
    <col min="6920" max="6920" width="15.42578125" style="26" customWidth="1"/>
    <col min="6921" max="6921" width="6.42578125" style="26" customWidth="1"/>
    <col min="6922" max="6922" width="14.7109375" style="26" bestFit="1" customWidth="1"/>
    <col min="6923" max="6923" width="6.140625" style="26" customWidth="1"/>
    <col min="6924" max="6924" width="10.28515625" style="26" customWidth="1"/>
    <col min="6925" max="6925" width="6.42578125" style="26" customWidth="1"/>
    <col min="6926" max="6926" width="10.7109375" style="26" customWidth="1"/>
    <col min="6927" max="6927" width="13.28515625" style="26" customWidth="1"/>
    <col min="6928" max="7171" width="9.140625" style="26"/>
    <col min="7172" max="7172" width="4.85546875" style="26" customWidth="1"/>
    <col min="7173" max="7173" width="17.7109375" style="26" customWidth="1"/>
    <col min="7174" max="7174" width="8.85546875" style="26" customWidth="1"/>
    <col min="7175" max="7175" width="12.42578125" style="26" customWidth="1"/>
    <col min="7176" max="7176" width="15.42578125" style="26" customWidth="1"/>
    <col min="7177" max="7177" width="6.42578125" style="26" customWidth="1"/>
    <col min="7178" max="7178" width="14.7109375" style="26" bestFit="1" customWidth="1"/>
    <col min="7179" max="7179" width="6.140625" style="26" customWidth="1"/>
    <col min="7180" max="7180" width="10.28515625" style="26" customWidth="1"/>
    <col min="7181" max="7181" width="6.42578125" style="26" customWidth="1"/>
    <col min="7182" max="7182" width="10.7109375" style="26" customWidth="1"/>
    <col min="7183" max="7183" width="13.28515625" style="26" customWidth="1"/>
    <col min="7184" max="7427" width="9.140625" style="26"/>
    <col min="7428" max="7428" width="4.85546875" style="26" customWidth="1"/>
    <col min="7429" max="7429" width="17.7109375" style="26" customWidth="1"/>
    <col min="7430" max="7430" width="8.85546875" style="26" customWidth="1"/>
    <col min="7431" max="7431" width="12.42578125" style="26" customWidth="1"/>
    <col min="7432" max="7432" width="15.42578125" style="26" customWidth="1"/>
    <col min="7433" max="7433" width="6.42578125" style="26" customWidth="1"/>
    <col min="7434" max="7434" width="14.7109375" style="26" bestFit="1" customWidth="1"/>
    <col min="7435" max="7435" width="6.140625" style="26" customWidth="1"/>
    <col min="7436" max="7436" width="10.28515625" style="26" customWidth="1"/>
    <col min="7437" max="7437" width="6.42578125" style="26" customWidth="1"/>
    <col min="7438" max="7438" width="10.7109375" style="26" customWidth="1"/>
    <col min="7439" max="7439" width="13.28515625" style="26" customWidth="1"/>
    <col min="7440" max="7683" width="9.140625" style="26"/>
    <col min="7684" max="7684" width="4.85546875" style="26" customWidth="1"/>
    <col min="7685" max="7685" width="17.7109375" style="26" customWidth="1"/>
    <col min="7686" max="7686" width="8.85546875" style="26" customWidth="1"/>
    <col min="7687" max="7687" width="12.42578125" style="26" customWidth="1"/>
    <col min="7688" max="7688" width="15.42578125" style="26" customWidth="1"/>
    <col min="7689" max="7689" width="6.42578125" style="26" customWidth="1"/>
    <col min="7690" max="7690" width="14.7109375" style="26" bestFit="1" customWidth="1"/>
    <col min="7691" max="7691" width="6.140625" style="26" customWidth="1"/>
    <col min="7692" max="7692" width="10.28515625" style="26" customWidth="1"/>
    <col min="7693" max="7693" width="6.42578125" style="26" customWidth="1"/>
    <col min="7694" max="7694" width="10.7109375" style="26" customWidth="1"/>
    <col min="7695" max="7695" width="13.28515625" style="26" customWidth="1"/>
    <col min="7696" max="7939" width="9.140625" style="26"/>
    <col min="7940" max="7940" width="4.85546875" style="26" customWidth="1"/>
    <col min="7941" max="7941" width="17.7109375" style="26" customWidth="1"/>
    <col min="7942" max="7942" width="8.85546875" style="26" customWidth="1"/>
    <col min="7943" max="7943" width="12.42578125" style="26" customWidth="1"/>
    <col min="7944" max="7944" width="15.42578125" style="26" customWidth="1"/>
    <col min="7945" max="7945" width="6.42578125" style="26" customWidth="1"/>
    <col min="7946" max="7946" width="14.7109375" style="26" bestFit="1" customWidth="1"/>
    <col min="7947" max="7947" width="6.140625" style="26" customWidth="1"/>
    <col min="7948" max="7948" width="10.28515625" style="26" customWidth="1"/>
    <col min="7949" max="7949" width="6.42578125" style="26" customWidth="1"/>
    <col min="7950" max="7950" width="10.7109375" style="26" customWidth="1"/>
    <col min="7951" max="7951" width="13.28515625" style="26" customWidth="1"/>
    <col min="7952" max="8195" width="9.140625" style="26"/>
    <col min="8196" max="8196" width="4.85546875" style="26" customWidth="1"/>
    <col min="8197" max="8197" width="17.7109375" style="26" customWidth="1"/>
    <col min="8198" max="8198" width="8.85546875" style="26" customWidth="1"/>
    <col min="8199" max="8199" width="12.42578125" style="26" customWidth="1"/>
    <col min="8200" max="8200" width="15.42578125" style="26" customWidth="1"/>
    <col min="8201" max="8201" width="6.42578125" style="26" customWidth="1"/>
    <col min="8202" max="8202" width="14.7109375" style="26" bestFit="1" customWidth="1"/>
    <col min="8203" max="8203" width="6.140625" style="26" customWidth="1"/>
    <col min="8204" max="8204" width="10.28515625" style="26" customWidth="1"/>
    <col min="8205" max="8205" width="6.42578125" style="26" customWidth="1"/>
    <col min="8206" max="8206" width="10.7109375" style="26" customWidth="1"/>
    <col min="8207" max="8207" width="13.28515625" style="26" customWidth="1"/>
    <col min="8208" max="8451" width="9.140625" style="26"/>
    <col min="8452" max="8452" width="4.85546875" style="26" customWidth="1"/>
    <col min="8453" max="8453" width="17.7109375" style="26" customWidth="1"/>
    <col min="8454" max="8454" width="8.85546875" style="26" customWidth="1"/>
    <col min="8455" max="8455" width="12.42578125" style="26" customWidth="1"/>
    <col min="8456" max="8456" width="15.42578125" style="26" customWidth="1"/>
    <col min="8457" max="8457" width="6.42578125" style="26" customWidth="1"/>
    <col min="8458" max="8458" width="14.7109375" style="26" bestFit="1" customWidth="1"/>
    <col min="8459" max="8459" width="6.140625" style="26" customWidth="1"/>
    <col min="8460" max="8460" width="10.28515625" style="26" customWidth="1"/>
    <col min="8461" max="8461" width="6.42578125" style="26" customWidth="1"/>
    <col min="8462" max="8462" width="10.7109375" style="26" customWidth="1"/>
    <col min="8463" max="8463" width="13.28515625" style="26" customWidth="1"/>
    <col min="8464" max="8707" width="9.140625" style="26"/>
    <col min="8708" max="8708" width="4.85546875" style="26" customWidth="1"/>
    <col min="8709" max="8709" width="17.7109375" style="26" customWidth="1"/>
    <col min="8710" max="8710" width="8.85546875" style="26" customWidth="1"/>
    <col min="8711" max="8711" width="12.42578125" style="26" customWidth="1"/>
    <col min="8712" max="8712" width="15.42578125" style="26" customWidth="1"/>
    <col min="8713" max="8713" width="6.42578125" style="26" customWidth="1"/>
    <col min="8714" max="8714" width="14.7109375" style="26" bestFit="1" customWidth="1"/>
    <col min="8715" max="8715" width="6.140625" style="26" customWidth="1"/>
    <col min="8716" max="8716" width="10.28515625" style="26" customWidth="1"/>
    <col min="8717" max="8717" width="6.42578125" style="26" customWidth="1"/>
    <col min="8718" max="8718" width="10.7109375" style="26" customWidth="1"/>
    <col min="8719" max="8719" width="13.28515625" style="26" customWidth="1"/>
    <col min="8720" max="8963" width="9.140625" style="26"/>
    <col min="8964" max="8964" width="4.85546875" style="26" customWidth="1"/>
    <col min="8965" max="8965" width="17.7109375" style="26" customWidth="1"/>
    <col min="8966" max="8966" width="8.85546875" style="26" customWidth="1"/>
    <col min="8967" max="8967" width="12.42578125" style="26" customWidth="1"/>
    <col min="8968" max="8968" width="15.42578125" style="26" customWidth="1"/>
    <col min="8969" max="8969" width="6.42578125" style="26" customWidth="1"/>
    <col min="8970" max="8970" width="14.7109375" style="26" bestFit="1" customWidth="1"/>
    <col min="8971" max="8971" width="6.140625" style="26" customWidth="1"/>
    <col min="8972" max="8972" width="10.28515625" style="26" customWidth="1"/>
    <col min="8973" max="8973" width="6.42578125" style="26" customWidth="1"/>
    <col min="8974" max="8974" width="10.7109375" style="26" customWidth="1"/>
    <col min="8975" max="8975" width="13.28515625" style="26" customWidth="1"/>
    <col min="8976" max="9219" width="9.140625" style="26"/>
    <col min="9220" max="9220" width="4.85546875" style="26" customWidth="1"/>
    <col min="9221" max="9221" width="17.7109375" style="26" customWidth="1"/>
    <col min="9222" max="9222" width="8.85546875" style="26" customWidth="1"/>
    <col min="9223" max="9223" width="12.42578125" style="26" customWidth="1"/>
    <col min="9224" max="9224" width="15.42578125" style="26" customWidth="1"/>
    <col min="9225" max="9225" width="6.42578125" style="26" customWidth="1"/>
    <col min="9226" max="9226" width="14.7109375" style="26" bestFit="1" customWidth="1"/>
    <col min="9227" max="9227" width="6.140625" style="26" customWidth="1"/>
    <col min="9228" max="9228" width="10.28515625" style="26" customWidth="1"/>
    <col min="9229" max="9229" width="6.42578125" style="26" customWidth="1"/>
    <col min="9230" max="9230" width="10.7109375" style="26" customWidth="1"/>
    <col min="9231" max="9231" width="13.28515625" style="26" customWidth="1"/>
    <col min="9232" max="9475" width="9.140625" style="26"/>
    <col min="9476" max="9476" width="4.85546875" style="26" customWidth="1"/>
    <col min="9477" max="9477" width="17.7109375" style="26" customWidth="1"/>
    <col min="9478" max="9478" width="8.85546875" style="26" customWidth="1"/>
    <col min="9479" max="9479" width="12.42578125" style="26" customWidth="1"/>
    <col min="9480" max="9480" width="15.42578125" style="26" customWidth="1"/>
    <col min="9481" max="9481" width="6.42578125" style="26" customWidth="1"/>
    <col min="9482" max="9482" width="14.7109375" style="26" bestFit="1" customWidth="1"/>
    <col min="9483" max="9483" width="6.140625" style="26" customWidth="1"/>
    <col min="9484" max="9484" width="10.28515625" style="26" customWidth="1"/>
    <col min="9485" max="9485" width="6.42578125" style="26" customWidth="1"/>
    <col min="9486" max="9486" width="10.7109375" style="26" customWidth="1"/>
    <col min="9487" max="9487" width="13.28515625" style="26" customWidth="1"/>
    <col min="9488" max="9731" width="9.140625" style="26"/>
    <col min="9732" max="9732" width="4.85546875" style="26" customWidth="1"/>
    <col min="9733" max="9733" width="17.7109375" style="26" customWidth="1"/>
    <col min="9734" max="9734" width="8.85546875" style="26" customWidth="1"/>
    <col min="9735" max="9735" width="12.42578125" style="26" customWidth="1"/>
    <col min="9736" max="9736" width="15.42578125" style="26" customWidth="1"/>
    <col min="9737" max="9737" width="6.42578125" style="26" customWidth="1"/>
    <col min="9738" max="9738" width="14.7109375" style="26" bestFit="1" customWidth="1"/>
    <col min="9739" max="9739" width="6.140625" style="26" customWidth="1"/>
    <col min="9740" max="9740" width="10.28515625" style="26" customWidth="1"/>
    <col min="9741" max="9741" width="6.42578125" style="26" customWidth="1"/>
    <col min="9742" max="9742" width="10.7109375" style="26" customWidth="1"/>
    <col min="9743" max="9743" width="13.28515625" style="26" customWidth="1"/>
    <col min="9744" max="9987" width="9.140625" style="26"/>
    <col min="9988" max="9988" width="4.85546875" style="26" customWidth="1"/>
    <col min="9989" max="9989" width="17.7109375" style="26" customWidth="1"/>
    <col min="9990" max="9990" width="8.85546875" style="26" customWidth="1"/>
    <col min="9991" max="9991" width="12.42578125" style="26" customWidth="1"/>
    <col min="9992" max="9992" width="15.42578125" style="26" customWidth="1"/>
    <col min="9993" max="9993" width="6.42578125" style="26" customWidth="1"/>
    <col min="9994" max="9994" width="14.7109375" style="26" bestFit="1" customWidth="1"/>
    <col min="9995" max="9995" width="6.140625" style="26" customWidth="1"/>
    <col min="9996" max="9996" width="10.28515625" style="26" customWidth="1"/>
    <col min="9997" max="9997" width="6.42578125" style="26" customWidth="1"/>
    <col min="9998" max="9998" width="10.7109375" style="26" customWidth="1"/>
    <col min="9999" max="9999" width="13.28515625" style="26" customWidth="1"/>
    <col min="10000" max="10243" width="9.140625" style="26"/>
    <col min="10244" max="10244" width="4.85546875" style="26" customWidth="1"/>
    <col min="10245" max="10245" width="17.7109375" style="26" customWidth="1"/>
    <col min="10246" max="10246" width="8.85546875" style="26" customWidth="1"/>
    <col min="10247" max="10247" width="12.42578125" style="26" customWidth="1"/>
    <col min="10248" max="10248" width="15.42578125" style="26" customWidth="1"/>
    <col min="10249" max="10249" width="6.42578125" style="26" customWidth="1"/>
    <col min="10250" max="10250" width="14.7109375" style="26" bestFit="1" customWidth="1"/>
    <col min="10251" max="10251" width="6.140625" style="26" customWidth="1"/>
    <col min="10252" max="10252" width="10.28515625" style="26" customWidth="1"/>
    <col min="10253" max="10253" width="6.42578125" style="26" customWidth="1"/>
    <col min="10254" max="10254" width="10.7109375" style="26" customWidth="1"/>
    <col min="10255" max="10255" width="13.28515625" style="26" customWidth="1"/>
    <col min="10256" max="10499" width="9.140625" style="26"/>
    <col min="10500" max="10500" width="4.85546875" style="26" customWidth="1"/>
    <col min="10501" max="10501" width="17.7109375" style="26" customWidth="1"/>
    <col min="10502" max="10502" width="8.85546875" style="26" customWidth="1"/>
    <col min="10503" max="10503" width="12.42578125" style="26" customWidth="1"/>
    <col min="10504" max="10504" width="15.42578125" style="26" customWidth="1"/>
    <col min="10505" max="10505" width="6.42578125" style="26" customWidth="1"/>
    <col min="10506" max="10506" width="14.7109375" style="26" bestFit="1" customWidth="1"/>
    <col min="10507" max="10507" width="6.140625" style="26" customWidth="1"/>
    <col min="10508" max="10508" width="10.28515625" style="26" customWidth="1"/>
    <col min="10509" max="10509" width="6.42578125" style="26" customWidth="1"/>
    <col min="10510" max="10510" width="10.7109375" style="26" customWidth="1"/>
    <col min="10511" max="10511" width="13.28515625" style="26" customWidth="1"/>
    <col min="10512" max="10755" width="9.140625" style="26"/>
    <col min="10756" max="10756" width="4.85546875" style="26" customWidth="1"/>
    <col min="10757" max="10757" width="17.7109375" style="26" customWidth="1"/>
    <col min="10758" max="10758" width="8.85546875" style="26" customWidth="1"/>
    <col min="10759" max="10759" width="12.42578125" style="26" customWidth="1"/>
    <col min="10760" max="10760" width="15.42578125" style="26" customWidth="1"/>
    <col min="10761" max="10761" width="6.42578125" style="26" customWidth="1"/>
    <col min="10762" max="10762" width="14.7109375" style="26" bestFit="1" customWidth="1"/>
    <col min="10763" max="10763" width="6.140625" style="26" customWidth="1"/>
    <col min="10764" max="10764" width="10.28515625" style="26" customWidth="1"/>
    <col min="10765" max="10765" width="6.42578125" style="26" customWidth="1"/>
    <col min="10766" max="10766" width="10.7109375" style="26" customWidth="1"/>
    <col min="10767" max="10767" width="13.28515625" style="26" customWidth="1"/>
    <col min="10768" max="11011" width="9.140625" style="26"/>
    <col min="11012" max="11012" width="4.85546875" style="26" customWidth="1"/>
    <col min="11013" max="11013" width="17.7109375" style="26" customWidth="1"/>
    <col min="11014" max="11014" width="8.85546875" style="26" customWidth="1"/>
    <col min="11015" max="11015" width="12.42578125" style="26" customWidth="1"/>
    <col min="11016" max="11016" width="15.42578125" style="26" customWidth="1"/>
    <col min="11017" max="11017" width="6.42578125" style="26" customWidth="1"/>
    <col min="11018" max="11018" width="14.7109375" style="26" bestFit="1" customWidth="1"/>
    <col min="11019" max="11019" width="6.140625" style="26" customWidth="1"/>
    <col min="11020" max="11020" width="10.28515625" style="26" customWidth="1"/>
    <col min="11021" max="11021" width="6.42578125" style="26" customWidth="1"/>
    <col min="11022" max="11022" width="10.7109375" style="26" customWidth="1"/>
    <col min="11023" max="11023" width="13.28515625" style="26" customWidth="1"/>
    <col min="11024" max="11267" width="9.140625" style="26"/>
    <col min="11268" max="11268" width="4.85546875" style="26" customWidth="1"/>
    <col min="11269" max="11269" width="17.7109375" style="26" customWidth="1"/>
    <col min="11270" max="11270" width="8.85546875" style="26" customWidth="1"/>
    <col min="11271" max="11271" width="12.42578125" style="26" customWidth="1"/>
    <col min="11272" max="11272" width="15.42578125" style="26" customWidth="1"/>
    <col min="11273" max="11273" width="6.42578125" style="26" customWidth="1"/>
    <col min="11274" max="11274" width="14.7109375" style="26" bestFit="1" customWidth="1"/>
    <col min="11275" max="11275" width="6.140625" style="26" customWidth="1"/>
    <col min="11276" max="11276" width="10.28515625" style="26" customWidth="1"/>
    <col min="11277" max="11277" width="6.42578125" style="26" customWidth="1"/>
    <col min="11278" max="11278" width="10.7109375" style="26" customWidth="1"/>
    <col min="11279" max="11279" width="13.28515625" style="26" customWidth="1"/>
    <col min="11280" max="11523" width="9.140625" style="26"/>
    <col min="11524" max="11524" width="4.85546875" style="26" customWidth="1"/>
    <col min="11525" max="11525" width="17.7109375" style="26" customWidth="1"/>
    <col min="11526" max="11526" width="8.85546875" style="26" customWidth="1"/>
    <col min="11527" max="11527" width="12.42578125" style="26" customWidth="1"/>
    <col min="11528" max="11528" width="15.42578125" style="26" customWidth="1"/>
    <col min="11529" max="11529" width="6.42578125" style="26" customWidth="1"/>
    <col min="11530" max="11530" width="14.7109375" style="26" bestFit="1" customWidth="1"/>
    <col min="11531" max="11531" width="6.140625" style="26" customWidth="1"/>
    <col min="11532" max="11532" width="10.28515625" style="26" customWidth="1"/>
    <col min="11533" max="11533" width="6.42578125" style="26" customWidth="1"/>
    <col min="11534" max="11534" width="10.7109375" style="26" customWidth="1"/>
    <col min="11535" max="11535" width="13.28515625" style="26" customWidth="1"/>
    <col min="11536" max="11779" width="9.140625" style="26"/>
    <col min="11780" max="11780" width="4.85546875" style="26" customWidth="1"/>
    <col min="11781" max="11781" width="17.7109375" style="26" customWidth="1"/>
    <col min="11782" max="11782" width="8.85546875" style="26" customWidth="1"/>
    <col min="11783" max="11783" width="12.42578125" style="26" customWidth="1"/>
    <col min="11784" max="11784" width="15.42578125" style="26" customWidth="1"/>
    <col min="11785" max="11785" width="6.42578125" style="26" customWidth="1"/>
    <col min="11786" max="11786" width="14.7109375" style="26" bestFit="1" customWidth="1"/>
    <col min="11787" max="11787" width="6.140625" style="26" customWidth="1"/>
    <col min="11788" max="11788" width="10.28515625" style="26" customWidth="1"/>
    <col min="11789" max="11789" width="6.42578125" style="26" customWidth="1"/>
    <col min="11790" max="11790" width="10.7109375" style="26" customWidth="1"/>
    <col min="11791" max="11791" width="13.28515625" style="26" customWidth="1"/>
    <col min="11792" max="12035" width="9.140625" style="26"/>
    <col min="12036" max="12036" width="4.85546875" style="26" customWidth="1"/>
    <col min="12037" max="12037" width="17.7109375" style="26" customWidth="1"/>
    <col min="12038" max="12038" width="8.85546875" style="26" customWidth="1"/>
    <col min="12039" max="12039" width="12.42578125" style="26" customWidth="1"/>
    <col min="12040" max="12040" width="15.42578125" style="26" customWidth="1"/>
    <col min="12041" max="12041" width="6.42578125" style="26" customWidth="1"/>
    <col min="12042" max="12042" width="14.7109375" style="26" bestFit="1" customWidth="1"/>
    <col min="12043" max="12043" width="6.140625" style="26" customWidth="1"/>
    <col min="12044" max="12044" width="10.28515625" style="26" customWidth="1"/>
    <col min="12045" max="12045" width="6.42578125" style="26" customWidth="1"/>
    <col min="12046" max="12046" width="10.7109375" style="26" customWidth="1"/>
    <col min="12047" max="12047" width="13.28515625" style="26" customWidth="1"/>
    <col min="12048" max="12291" width="9.140625" style="26"/>
    <col min="12292" max="12292" width="4.85546875" style="26" customWidth="1"/>
    <col min="12293" max="12293" width="17.7109375" style="26" customWidth="1"/>
    <col min="12294" max="12294" width="8.85546875" style="26" customWidth="1"/>
    <col min="12295" max="12295" width="12.42578125" style="26" customWidth="1"/>
    <col min="12296" max="12296" width="15.42578125" style="26" customWidth="1"/>
    <col min="12297" max="12297" width="6.42578125" style="26" customWidth="1"/>
    <col min="12298" max="12298" width="14.7109375" style="26" bestFit="1" customWidth="1"/>
    <col min="12299" max="12299" width="6.140625" style="26" customWidth="1"/>
    <col min="12300" max="12300" width="10.28515625" style="26" customWidth="1"/>
    <col min="12301" max="12301" width="6.42578125" style="26" customWidth="1"/>
    <col min="12302" max="12302" width="10.7109375" style="26" customWidth="1"/>
    <col min="12303" max="12303" width="13.28515625" style="26" customWidth="1"/>
    <col min="12304" max="12547" width="9.140625" style="26"/>
    <col min="12548" max="12548" width="4.85546875" style="26" customWidth="1"/>
    <col min="12549" max="12549" width="17.7109375" style="26" customWidth="1"/>
    <col min="12550" max="12550" width="8.85546875" style="26" customWidth="1"/>
    <col min="12551" max="12551" width="12.42578125" style="26" customWidth="1"/>
    <col min="12552" max="12552" width="15.42578125" style="26" customWidth="1"/>
    <col min="12553" max="12553" width="6.42578125" style="26" customWidth="1"/>
    <col min="12554" max="12554" width="14.7109375" style="26" bestFit="1" customWidth="1"/>
    <col min="12555" max="12555" width="6.140625" style="26" customWidth="1"/>
    <col min="12556" max="12556" width="10.28515625" style="26" customWidth="1"/>
    <col min="12557" max="12557" width="6.42578125" style="26" customWidth="1"/>
    <col min="12558" max="12558" width="10.7109375" style="26" customWidth="1"/>
    <col min="12559" max="12559" width="13.28515625" style="26" customWidth="1"/>
    <col min="12560" max="12803" width="9.140625" style="26"/>
    <col min="12804" max="12804" width="4.85546875" style="26" customWidth="1"/>
    <col min="12805" max="12805" width="17.7109375" style="26" customWidth="1"/>
    <col min="12806" max="12806" width="8.85546875" style="26" customWidth="1"/>
    <col min="12807" max="12807" width="12.42578125" style="26" customWidth="1"/>
    <col min="12808" max="12808" width="15.42578125" style="26" customWidth="1"/>
    <col min="12809" max="12809" width="6.42578125" style="26" customWidth="1"/>
    <col min="12810" max="12810" width="14.7109375" style="26" bestFit="1" customWidth="1"/>
    <col min="12811" max="12811" width="6.140625" style="26" customWidth="1"/>
    <col min="12812" max="12812" width="10.28515625" style="26" customWidth="1"/>
    <col min="12813" max="12813" width="6.42578125" style="26" customWidth="1"/>
    <col min="12814" max="12814" width="10.7109375" style="26" customWidth="1"/>
    <col min="12815" max="12815" width="13.28515625" style="26" customWidth="1"/>
    <col min="12816" max="13059" width="9.140625" style="26"/>
    <col min="13060" max="13060" width="4.85546875" style="26" customWidth="1"/>
    <col min="13061" max="13061" width="17.7109375" style="26" customWidth="1"/>
    <col min="13062" max="13062" width="8.85546875" style="26" customWidth="1"/>
    <col min="13063" max="13063" width="12.42578125" style="26" customWidth="1"/>
    <col min="13064" max="13064" width="15.42578125" style="26" customWidth="1"/>
    <col min="13065" max="13065" width="6.42578125" style="26" customWidth="1"/>
    <col min="13066" max="13066" width="14.7109375" style="26" bestFit="1" customWidth="1"/>
    <col min="13067" max="13067" width="6.140625" style="26" customWidth="1"/>
    <col min="13068" max="13068" width="10.28515625" style="26" customWidth="1"/>
    <col min="13069" max="13069" width="6.42578125" style="26" customWidth="1"/>
    <col min="13070" max="13070" width="10.7109375" style="26" customWidth="1"/>
    <col min="13071" max="13071" width="13.28515625" style="26" customWidth="1"/>
    <col min="13072" max="13315" width="9.140625" style="26"/>
    <col min="13316" max="13316" width="4.85546875" style="26" customWidth="1"/>
    <col min="13317" max="13317" width="17.7109375" style="26" customWidth="1"/>
    <col min="13318" max="13318" width="8.85546875" style="26" customWidth="1"/>
    <col min="13319" max="13319" width="12.42578125" style="26" customWidth="1"/>
    <col min="13320" max="13320" width="15.42578125" style="26" customWidth="1"/>
    <col min="13321" max="13321" width="6.42578125" style="26" customWidth="1"/>
    <col min="13322" max="13322" width="14.7109375" style="26" bestFit="1" customWidth="1"/>
    <col min="13323" max="13323" width="6.140625" style="26" customWidth="1"/>
    <col min="13324" max="13324" width="10.28515625" style="26" customWidth="1"/>
    <col min="13325" max="13325" width="6.42578125" style="26" customWidth="1"/>
    <col min="13326" max="13326" width="10.7109375" style="26" customWidth="1"/>
    <col min="13327" max="13327" width="13.28515625" style="26" customWidth="1"/>
    <col min="13328" max="13571" width="9.140625" style="26"/>
    <col min="13572" max="13572" width="4.85546875" style="26" customWidth="1"/>
    <col min="13573" max="13573" width="17.7109375" style="26" customWidth="1"/>
    <col min="13574" max="13574" width="8.85546875" style="26" customWidth="1"/>
    <col min="13575" max="13575" width="12.42578125" style="26" customWidth="1"/>
    <col min="13576" max="13576" width="15.42578125" style="26" customWidth="1"/>
    <col min="13577" max="13577" width="6.42578125" style="26" customWidth="1"/>
    <col min="13578" max="13578" width="14.7109375" style="26" bestFit="1" customWidth="1"/>
    <col min="13579" max="13579" width="6.140625" style="26" customWidth="1"/>
    <col min="13580" max="13580" width="10.28515625" style="26" customWidth="1"/>
    <col min="13581" max="13581" width="6.42578125" style="26" customWidth="1"/>
    <col min="13582" max="13582" width="10.7109375" style="26" customWidth="1"/>
    <col min="13583" max="13583" width="13.28515625" style="26" customWidth="1"/>
    <col min="13584" max="13827" width="9.140625" style="26"/>
    <col min="13828" max="13828" width="4.85546875" style="26" customWidth="1"/>
    <col min="13829" max="13829" width="17.7109375" style="26" customWidth="1"/>
    <col min="13830" max="13830" width="8.85546875" style="26" customWidth="1"/>
    <col min="13831" max="13831" width="12.42578125" style="26" customWidth="1"/>
    <col min="13832" max="13832" width="15.42578125" style="26" customWidth="1"/>
    <col min="13833" max="13833" width="6.42578125" style="26" customWidth="1"/>
    <col min="13834" max="13834" width="14.7109375" style="26" bestFit="1" customWidth="1"/>
    <col min="13835" max="13835" width="6.140625" style="26" customWidth="1"/>
    <col min="13836" max="13836" width="10.28515625" style="26" customWidth="1"/>
    <col min="13837" max="13837" width="6.42578125" style="26" customWidth="1"/>
    <col min="13838" max="13838" width="10.7109375" style="26" customWidth="1"/>
    <col min="13839" max="13839" width="13.28515625" style="26" customWidth="1"/>
    <col min="13840" max="14083" width="9.140625" style="26"/>
    <col min="14084" max="14084" width="4.85546875" style="26" customWidth="1"/>
    <col min="14085" max="14085" width="17.7109375" style="26" customWidth="1"/>
    <col min="14086" max="14086" width="8.85546875" style="26" customWidth="1"/>
    <col min="14087" max="14087" width="12.42578125" style="26" customWidth="1"/>
    <col min="14088" max="14088" width="15.42578125" style="26" customWidth="1"/>
    <col min="14089" max="14089" width="6.42578125" style="26" customWidth="1"/>
    <col min="14090" max="14090" width="14.7109375" style="26" bestFit="1" customWidth="1"/>
    <col min="14091" max="14091" width="6.140625" style="26" customWidth="1"/>
    <col min="14092" max="14092" width="10.28515625" style="26" customWidth="1"/>
    <col min="14093" max="14093" width="6.42578125" style="26" customWidth="1"/>
    <col min="14094" max="14094" width="10.7109375" style="26" customWidth="1"/>
    <col min="14095" max="14095" width="13.28515625" style="26" customWidth="1"/>
    <col min="14096" max="14339" width="9.140625" style="26"/>
    <col min="14340" max="14340" width="4.85546875" style="26" customWidth="1"/>
    <col min="14341" max="14341" width="17.7109375" style="26" customWidth="1"/>
    <col min="14342" max="14342" width="8.85546875" style="26" customWidth="1"/>
    <col min="14343" max="14343" width="12.42578125" style="26" customWidth="1"/>
    <col min="14344" max="14344" width="15.42578125" style="26" customWidth="1"/>
    <col min="14345" max="14345" width="6.42578125" style="26" customWidth="1"/>
    <col min="14346" max="14346" width="14.7109375" style="26" bestFit="1" customWidth="1"/>
    <col min="14347" max="14347" width="6.140625" style="26" customWidth="1"/>
    <col min="14348" max="14348" width="10.28515625" style="26" customWidth="1"/>
    <col min="14349" max="14349" width="6.42578125" style="26" customWidth="1"/>
    <col min="14350" max="14350" width="10.7109375" style="26" customWidth="1"/>
    <col min="14351" max="14351" width="13.28515625" style="26" customWidth="1"/>
    <col min="14352" max="14595" width="9.140625" style="26"/>
    <col min="14596" max="14596" width="4.85546875" style="26" customWidth="1"/>
    <col min="14597" max="14597" width="17.7109375" style="26" customWidth="1"/>
    <col min="14598" max="14598" width="8.85546875" style="26" customWidth="1"/>
    <col min="14599" max="14599" width="12.42578125" style="26" customWidth="1"/>
    <col min="14600" max="14600" width="15.42578125" style="26" customWidth="1"/>
    <col min="14601" max="14601" width="6.42578125" style="26" customWidth="1"/>
    <col min="14602" max="14602" width="14.7109375" style="26" bestFit="1" customWidth="1"/>
    <col min="14603" max="14603" width="6.140625" style="26" customWidth="1"/>
    <col min="14604" max="14604" width="10.28515625" style="26" customWidth="1"/>
    <col min="14605" max="14605" width="6.42578125" style="26" customWidth="1"/>
    <col min="14606" max="14606" width="10.7109375" style="26" customWidth="1"/>
    <col min="14607" max="14607" width="13.28515625" style="26" customWidth="1"/>
    <col min="14608" max="14851" width="9.140625" style="26"/>
    <col min="14852" max="14852" width="4.85546875" style="26" customWidth="1"/>
    <col min="14853" max="14853" width="17.7109375" style="26" customWidth="1"/>
    <col min="14854" max="14854" width="8.85546875" style="26" customWidth="1"/>
    <col min="14855" max="14855" width="12.42578125" style="26" customWidth="1"/>
    <col min="14856" max="14856" width="15.42578125" style="26" customWidth="1"/>
    <col min="14857" max="14857" width="6.42578125" style="26" customWidth="1"/>
    <col min="14858" max="14858" width="14.7109375" style="26" bestFit="1" customWidth="1"/>
    <col min="14859" max="14859" width="6.140625" style="26" customWidth="1"/>
    <col min="14860" max="14860" width="10.28515625" style="26" customWidth="1"/>
    <col min="14861" max="14861" width="6.42578125" style="26" customWidth="1"/>
    <col min="14862" max="14862" width="10.7109375" style="26" customWidth="1"/>
    <col min="14863" max="14863" width="13.28515625" style="26" customWidth="1"/>
    <col min="14864" max="15107" width="9.140625" style="26"/>
    <col min="15108" max="15108" width="4.85546875" style="26" customWidth="1"/>
    <col min="15109" max="15109" width="17.7109375" style="26" customWidth="1"/>
    <col min="15110" max="15110" width="8.85546875" style="26" customWidth="1"/>
    <col min="15111" max="15111" width="12.42578125" style="26" customWidth="1"/>
    <col min="15112" max="15112" width="15.42578125" style="26" customWidth="1"/>
    <col min="15113" max="15113" width="6.42578125" style="26" customWidth="1"/>
    <col min="15114" max="15114" width="14.7109375" style="26" bestFit="1" customWidth="1"/>
    <col min="15115" max="15115" width="6.140625" style="26" customWidth="1"/>
    <col min="15116" max="15116" width="10.28515625" style="26" customWidth="1"/>
    <col min="15117" max="15117" width="6.42578125" style="26" customWidth="1"/>
    <col min="15118" max="15118" width="10.7109375" style="26" customWidth="1"/>
    <col min="15119" max="15119" width="13.28515625" style="26" customWidth="1"/>
    <col min="15120" max="15363" width="9.140625" style="26"/>
    <col min="15364" max="15364" width="4.85546875" style="26" customWidth="1"/>
    <col min="15365" max="15365" width="17.7109375" style="26" customWidth="1"/>
    <col min="15366" max="15366" width="8.85546875" style="26" customWidth="1"/>
    <col min="15367" max="15367" width="12.42578125" style="26" customWidth="1"/>
    <col min="15368" max="15368" width="15.42578125" style="26" customWidth="1"/>
    <col min="15369" max="15369" width="6.42578125" style="26" customWidth="1"/>
    <col min="15370" max="15370" width="14.7109375" style="26" bestFit="1" customWidth="1"/>
    <col min="15371" max="15371" width="6.140625" style="26" customWidth="1"/>
    <col min="15372" max="15372" width="10.28515625" style="26" customWidth="1"/>
    <col min="15373" max="15373" width="6.42578125" style="26" customWidth="1"/>
    <col min="15374" max="15374" width="10.7109375" style="26" customWidth="1"/>
    <col min="15375" max="15375" width="13.28515625" style="26" customWidth="1"/>
    <col min="15376" max="15619" width="9.140625" style="26"/>
    <col min="15620" max="15620" width="4.85546875" style="26" customWidth="1"/>
    <col min="15621" max="15621" width="17.7109375" style="26" customWidth="1"/>
    <col min="15622" max="15622" width="8.85546875" style="26" customWidth="1"/>
    <col min="15623" max="15623" width="12.42578125" style="26" customWidth="1"/>
    <col min="15624" max="15624" width="15.42578125" style="26" customWidth="1"/>
    <col min="15625" max="15625" width="6.42578125" style="26" customWidth="1"/>
    <col min="15626" max="15626" width="14.7109375" style="26" bestFit="1" customWidth="1"/>
    <col min="15627" max="15627" width="6.140625" style="26" customWidth="1"/>
    <col min="15628" max="15628" width="10.28515625" style="26" customWidth="1"/>
    <col min="15629" max="15629" width="6.42578125" style="26" customWidth="1"/>
    <col min="15630" max="15630" width="10.7109375" style="26" customWidth="1"/>
    <col min="15631" max="15631" width="13.28515625" style="26" customWidth="1"/>
    <col min="15632" max="15875" width="9.140625" style="26"/>
    <col min="15876" max="15876" width="4.85546875" style="26" customWidth="1"/>
    <col min="15877" max="15877" width="17.7109375" style="26" customWidth="1"/>
    <col min="15878" max="15878" width="8.85546875" style="26" customWidth="1"/>
    <col min="15879" max="15879" width="12.42578125" style="26" customWidth="1"/>
    <col min="15880" max="15880" width="15.42578125" style="26" customWidth="1"/>
    <col min="15881" max="15881" width="6.42578125" style="26" customWidth="1"/>
    <col min="15882" max="15882" width="14.7109375" style="26" bestFit="1" customWidth="1"/>
    <col min="15883" max="15883" width="6.140625" style="26" customWidth="1"/>
    <col min="15884" max="15884" width="10.28515625" style="26" customWidth="1"/>
    <col min="15885" max="15885" width="6.42578125" style="26" customWidth="1"/>
    <col min="15886" max="15886" width="10.7109375" style="26" customWidth="1"/>
    <col min="15887" max="15887" width="13.28515625" style="26" customWidth="1"/>
    <col min="15888" max="16131" width="9.140625" style="26"/>
    <col min="16132" max="16132" width="4.85546875" style="26" customWidth="1"/>
    <col min="16133" max="16133" width="17.7109375" style="26" customWidth="1"/>
    <col min="16134" max="16134" width="8.85546875" style="26" customWidth="1"/>
    <col min="16135" max="16135" width="12.42578125" style="26" customWidth="1"/>
    <col min="16136" max="16136" width="15.42578125" style="26" customWidth="1"/>
    <col min="16137" max="16137" width="6.42578125" style="26" customWidth="1"/>
    <col min="16138" max="16138" width="14.7109375" style="26" bestFit="1" customWidth="1"/>
    <col min="16139" max="16139" width="6.140625" style="26" customWidth="1"/>
    <col min="16140" max="16140" width="10.28515625" style="26" customWidth="1"/>
    <col min="16141" max="16141" width="6.42578125" style="26" customWidth="1"/>
    <col min="16142" max="16142" width="10.7109375" style="26" customWidth="1"/>
    <col min="16143" max="16143" width="13.28515625" style="26" customWidth="1"/>
    <col min="16144" max="16383" width="9.140625" style="26"/>
    <col min="16384" max="16384" width="9.140625" style="26" customWidth="1"/>
  </cols>
  <sheetData>
    <row r="1" spans="1:15" s="25" customFormat="1" ht="35.25" customHeight="1">
      <c r="A1" s="152" t="s">
        <v>215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25" customFormat="1" ht="16.5" customHeight="1">
      <c r="A2" s="153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25" customFormat="1" ht="18" customHeight="1">
      <c r="A3" s="154" t="s">
        <v>542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s="25" customFormat="1" ht="40.5" customHeight="1">
      <c r="A4" s="154" t="s">
        <v>543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6" spans="1:15" ht="31.5" customHeight="1">
      <c r="A6" s="146" t="s">
        <v>0</v>
      </c>
      <c r="B6" s="146" t="s">
        <v>1</v>
      </c>
      <c r="C6" s="146" t="s">
        <v>2</v>
      </c>
      <c r="D6" s="146" t="s">
        <v>3</v>
      </c>
      <c r="E6" s="146" t="s">
        <v>4</v>
      </c>
      <c r="F6" s="146" t="s">
        <v>5</v>
      </c>
      <c r="G6" s="146" t="s">
        <v>6</v>
      </c>
      <c r="H6" s="150" t="s">
        <v>197</v>
      </c>
      <c r="I6" s="150" t="s">
        <v>198</v>
      </c>
      <c r="J6" s="146" t="s">
        <v>7</v>
      </c>
      <c r="K6" s="146"/>
      <c r="L6" s="146" t="s">
        <v>8</v>
      </c>
      <c r="M6" s="146"/>
      <c r="N6" s="150" t="s">
        <v>538</v>
      </c>
      <c r="O6" s="146" t="s">
        <v>9</v>
      </c>
    </row>
    <row r="7" spans="1:15" ht="32.25" customHeight="1">
      <c r="A7" s="146"/>
      <c r="B7" s="146"/>
      <c r="C7" s="146"/>
      <c r="D7" s="146"/>
      <c r="E7" s="146"/>
      <c r="F7" s="146"/>
      <c r="G7" s="146"/>
      <c r="H7" s="151"/>
      <c r="I7" s="151"/>
      <c r="J7" s="27" t="s">
        <v>10</v>
      </c>
      <c r="K7" s="27" t="s">
        <v>11</v>
      </c>
      <c r="L7" s="27" t="s">
        <v>10</v>
      </c>
      <c r="M7" s="27" t="s">
        <v>11</v>
      </c>
      <c r="N7" s="151"/>
      <c r="O7" s="146"/>
    </row>
    <row r="8" spans="1:15" ht="18" customHeight="1">
      <c r="A8" s="28" t="s">
        <v>12</v>
      </c>
      <c r="B8" s="28" t="s">
        <v>13</v>
      </c>
      <c r="C8" s="28" t="s">
        <v>14</v>
      </c>
      <c r="D8" s="28" t="s">
        <v>15</v>
      </c>
      <c r="E8" s="28" t="s">
        <v>16</v>
      </c>
      <c r="F8" s="28" t="s">
        <v>17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8" t="s">
        <v>199</v>
      </c>
      <c r="M8" s="28" t="s">
        <v>200</v>
      </c>
      <c r="N8" s="28" t="s">
        <v>201</v>
      </c>
      <c r="O8" s="28" t="s">
        <v>539</v>
      </c>
    </row>
    <row r="9" spans="1:15" s="25" customFormat="1" ht="21" customHeight="1">
      <c r="A9" s="29" t="s">
        <v>23</v>
      </c>
      <c r="B9" s="147" t="s">
        <v>214</v>
      </c>
      <c r="C9" s="148"/>
      <c r="D9" s="148"/>
      <c r="E9" s="149"/>
      <c r="F9" s="29"/>
      <c r="G9" s="30"/>
      <c r="H9" s="30"/>
      <c r="I9" s="30"/>
      <c r="J9" s="29"/>
      <c r="K9" s="29"/>
      <c r="L9" s="29"/>
      <c r="M9" s="29"/>
      <c r="N9" s="29"/>
      <c r="O9" s="29"/>
    </row>
    <row r="10" spans="1:15" s="44" customFormat="1" ht="16.5">
      <c r="A10" s="31">
        <v>1</v>
      </c>
      <c r="B10" s="32" t="s">
        <v>218</v>
      </c>
      <c r="C10" s="33" t="s">
        <v>26</v>
      </c>
      <c r="D10" s="34" t="s">
        <v>219</v>
      </c>
      <c r="E10" s="35" t="s">
        <v>181</v>
      </c>
      <c r="F10" s="36" t="s">
        <v>25</v>
      </c>
      <c r="G10" s="37" t="s">
        <v>220</v>
      </c>
      <c r="H10" s="38" t="s">
        <v>221</v>
      </c>
      <c r="I10" s="39" t="s">
        <v>202</v>
      </c>
      <c r="J10" s="40">
        <v>100</v>
      </c>
      <c r="K10" s="41" t="str">
        <f>IF(J10&gt;=70,"Đạt", "Không đạt")</f>
        <v>Đạt</v>
      </c>
      <c r="L10" s="40">
        <v>80</v>
      </c>
      <c r="M10" s="41" t="str">
        <f>IF(L10&gt;=70,"Đạt", "Không đạt")</f>
        <v>Đạt</v>
      </c>
      <c r="N10" s="42" t="str">
        <f>IF(AND(K10="Đạt",M10="Đạt"),"Đạt","Không đạt")</f>
        <v>Đạt</v>
      </c>
      <c r="O10" s="43"/>
    </row>
    <row r="11" spans="1:15" s="47" customFormat="1" ht="16.5">
      <c r="A11" s="45">
        <v>2</v>
      </c>
      <c r="B11" s="32" t="s">
        <v>222</v>
      </c>
      <c r="C11" s="33" t="s">
        <v>26</v>
      </c>
      <c r="D11" s="34" t="s">
        <v>223</v>
      </c>
      <c r="E11" s="46" t="s">
        <v>63</v>
      </c>
      <c r="F11" s="36" t="s">
        <v>28</v>
      </c>
      <c r="G11" s="37" t="s">
        <v>224</v>
      </c>
      <c r="H11" s="38" t="s">
        <v>225</v>
      </c>
      <c r="I11" s="39" t="s">
        <v>202</v>
      </c>
      <c r="J11" s="40">
        <v>97.5</v>
      </c>
      <c r="K11" s="41" t="str">
        <f t="shared" ref="K11:K74" si="0">IF(J11&gt;=70,"Đạt", "Không đạt")</f>
        <v>Đạt</v>
      </c>
      <c r="L11" s="40">
        <v>98</v>
      </c>
      <c r="M11" s="41" t="str">
        <f t="shared" ref="M11:M74" si="1">IF(L11&gt;=70,"Đạt", "Không đạt")</f>
        <v>Đạt</v>
      </c>
      <c r="N11" s="42" t="str">
        <f t="shared" ref="N11:N74" si="2">IF(AND(K11="Đạt",M11="Đạt"),"Đạt","Không đạt")</f>
        <v>Đạt</v>
      </c>
      <c r="O11" s="43"/>
    </row>
    <row r="12" spans="1:15" s="47" customFormat="1" ht="16.5">
      <c r="A12" s="31">
        <v>3</v>
      </c>
      <c r="B12" s="32" t="s">
        <v>226</v>
      </c>
      <c r="C12" s="33" t="s">
        <v>26</v>
      </c>
      <c r="D12" s="34" t="s">
        <v>227</v>
      </c>
      <c r="E12" s="32" t="s">
        <v>189</v>
      </c>
      <c r="F12" s="36" t="s">
        <v>29</v>
      </c>
      <c r="G12" s="37" t="s">
        <v>228</v>
      </c>
      <c r="H12" s="38" t="s">
        <v>229</v>
      </c>
      <c r="I12" s="39" t="s">
        <v>202</v>
      </c>
      <c r="J12" s="40">
        <v>97.5</v>
      </c>
      <c r="K12" s="41" t="str">
        <f t="shared" si="0"/>
        <v>Đạt</v>
      </c>
      <c r="L12" s="40">
        <v>42</v>
      </c>
      <c r="M12" s="42" t="str">
        <f t="shared" si="1"/>
        <v>Không đạt</v>
      </c>
      <c r="N12" s="42" t="str">
        <f t="shared" si="2"/>
        <v>Không đạt</v>
      </c>
      <c r="O12" s="43"/>
    </row>
    <row r="13" spans="1:15" s="47" customFormat="1" ht="31.5">
      <c r="A13" s="45">
        <v>4</v>
      </c>
      <c r="B13" s="32" t="s">
        <v>230</v>
      </c>
      <c r="C13" s="33" t="s">
        <v>231</v>
      </c>
      <c r="D13" s="34" t="s">
        <v>232</v>
      </c>
      <c r="E13" s="35" t="s">
        <v>24</v>
      </c>
      <c r="F13" s="36" t="s">
        <v>165</v>
      </c>
      <c r="G13" s="37" t="s">
        <v>233</v>
      </c>
      <c r="H13" s="38" t="s">
        <v>234</v>
      </c>
      <c r="I13" s="39" t="s">
        <v>235</v>
      </c>
      <c r="J13" s="40">
        <v>90</v>
      </c>
      <c r="K13" s="41" t="str">
        <f t="shared" si="0"/>
        <v>Đạt</v>
      </c>
      <c r="L13" s="40">
        <v>96</v>
      </c>
      <c r="M13" s="41" t="str">
        <f t="shared" si="1"/>
        <v>Đạt</v>
      </c>
      <c r="N13" s="42" t="str">
        <f t="shared" si="2"/>
        <v>Đạt</v>
      </c>
      <c r="O13" s="43"/>
    </row>
    <row r="14" spans="1:15" s="44" customFormat="1" ht="31.5">
      <c r="A14" s="31">
        <v>5</v>
      </c>
      <c r="B14" s="35" t="s">
        <v>132</v>
      </c>
      <c r="C14" s="48" t="s">
        <v>44</v>
      </c>
      <c r="D14" s="34" t="s">
        <v>236</v>
      </c>
      <c r="E14" s="32" t="s">
        <v>24</v>
      </c>
      <c r="F14" s="36" t="s">
        <v>158</v>
      </c>
      <c r="G14" s="37" t="s">
        <v>237</v>
      </c>
      <c r="H14" s="38" t="s">
        <v>238</v>
      </c>
      <c r="I14" s="39" t="s">
        <v>235</v>
      </c>
      <c r="J14" s="40">
        <v>100</v>
      </c>
      <c r="K14" s="41" t="str">
        <f t="shared" si="0"/>
        <v>Đạt</v>
      </c>
      <c r="L14" s="40">
        <v>100</v>
      </c>
      <c r="M14" s="41" t="str">
        <f t="shared" si="1"/>
        <v>Đạt</v>
      </c>
      <c r="N14" s="42" t="str">
        <f t="shared" si="2"/>
        <v>Đạt</v>
      </c>
      <c r="O14" s="43"/>
    </row>
    <row r="15" spans="1:15" s="59" customFormat="1" ht="31.5">
      <c r="A15" s="49">
        <v>6</v>
      </c>
      <c r="B15" s="50" t="s">
        <v>239</v>
      </c>
      <c r="C15" s="51" t="s">
        <v>240</v>
      </c>
      <c r="D15" s="52" t="s">
        <v>241</v>
      </c>
      <c r="E15" s="50" t="s">
        <v>24</v>
      </c>
      <c r="F15" s="53" t="s">
        <v>159</v>
      </c>
      <c r="G15" s="54" t="s">
        <v>242</v>
      </c>
      <c r="H15" s="55" t="s">
        <v>243</v>
      </c>
      <c r="I15" s="56" t="s">
        <v>202</v>
      </c>
      <c r="J15" s="57">
        <v>0</v>
      </c>
      <c r="K15" s="42" t="str">
        <f t="shared" si="0"/>
        <v>Không đạt</v>
      </c>
      <c r="L15" s="57">
        <v>0</v>
      </c>
      <c r="M15" s="42" t="str">
        <f t="shared" si="1"/>
        <v>Không đạt</v>
      </c>
      <c r="N15" s="42" t="str">
        <f t="shared" si="2"/>
        <v>Không đạt</v>
      </c>
      <c r="O15" s="58" t="s">
        <v>547</v>
      </c>
    </row>
    <row r="16" spans="1:15" s="47" customFormat="1" ht="16.5">
      <c r="A16" s="31">
        <v>7</v>
      </c>
      <c r="B16" s="60" t="s">
        <v>244</v>
      </c>
      <c r="C16" s="61" t="s">
        <v>67</v>
      </c>
      <c r="D16" s="62" t="s">
        <v>245</v>
      </c>
      <c r="E16" s="63" t="s">
        <v>24</v>
      </c>
      <c r="F16" s="36" t="s">
        <v>30</v>
      </c>
      <c r="G16" s="37" t="s">
        <v>246</v>
      </c>
      <c r="H16" s="64" t="s">
        <v>247</v>
      </c>
      <c r="I16" s="65" t="s">
        <v>202</v>
      </c>
      <c r="J16" s="40">
        <v>85</v>
      </c>
      <c r="K16" s="41" t="str">
        <f t="shared" si="0"/>
        <v>Đạt</v>
      </c>
      <c r="L16" s="40">
        <v>81</v>
      </c>
      <c r="M16" s="41" t="str">
        <f t="shared" si="1"/>
        <v>Đạt</v>
      </c>
      <c r="N16" s="42" t="str">
        <f t="shared" si="2"/>
        <v>Đạt</v>
      </c>
      <c r="O16" s="43"/>
    </row>
    <row r="17" spans="1:15" s="59" customFormat="1" ht="16.5">
      <c r="A17" s="49">
        <v>8</v>
      </c>
      <c r="B17" s="50" t="s">
        <v>248</v>
      </c>
      <c r="C17" s="51" t="s">
        <v>249</v>
      </c>
      <c r="D17" s="52" t="s">
        <v>250</v>
      </c>
      <c r="E17" s="66" t="s">
        <v>24</v>
      </c>
      <c r="F17" s="53" t="s">
        <v>160</v>
      </c>
      <c r="G17" s="54" t="s">
        <v>251</v>
      </c>
      <c r="H17" s="55" t="s">
        <v>252</v>
      </c>
      <c r="I17" s="56" t="s">
        <v>202</v>
      </c>
      <c r="J17" s="57">
        <v>0</v>
      </c>
      <c r="K17" s="42" t="str">
        <f t="shared" si="0"/>
        <v>Không đạt</v>
      </c>
      <c r="L17" s="57">
        <v>0</v>
      </c>
      <c r="M17" s="42" t="str">
        <f t="shared" si="1"/>
        <v>Không đạt</v>
      </c>
      <c r="N17" s="42" t="str">
        <f t="shared" si="2"/>
        <v>Không đạt</v>
      </c>
      <c r="O17" s="101" t="s">
        <v>547</v>
      </c>
    </row>
    <row r="18" spans="1:15" s="47" customFormat="1" ht="31.5">
      <c r="A18" s="31">
        <v>9</v>
      </c>
      <c r="B18" s="32" t="s">
        <v>253</v>
      </c>
      <c r="C18" s="33" t="s">
        <v>254</v>
      </c>
      <c r="D18" s="34" t="s">
        <v>255</v>
      </c>
      <c r="E18" s="32" t="s">
        <v>24</v>
      </c>
      <c r="F18" s="36" t="s">
        <v>32</v>
      </c>
      <c r="G18" s="37" t="s">
        <v>256</v>
      </c>
      <c r="H18" s="38" t="s">
        <v>257</v>
      </c>
      <c r="I18" s="39" t="s">
        <v>235</v>
      </c>
      <c r="J18" s="40">
        <v>100</v>
      </c>
      <c r="K18" s="41" t="str">
        <f t="shared" si="0"/>
        <v>Đạt</v>
      </c>
      <c r="L18" s="40">
        <v>98</v>
      </c>
      <c r="M18" s="41" t="str">
        <f t="shared" si="1"/>
        <v>Đạt</v>
      </c>
      <c r="N18" s="42" t="str">
        <f t="shared" si="2"/>
        <v>Đạt</v>
      </c>
      <c r="O18" s="43"/>
    </row>
    <row r="19" spans="1:15" s="47" customFormat="1" ht="16.5">
      <c r="A19" s="45">
        <v>10</v>
      </c>
      <c r="B19" s="32" t="s">
        <v>258</v>
      </c>
      <c r="C19" s="33" t="s">
        <v>190</v>
      </c>
      <c r="D19" s="34" t="s">
        <v>259</v>
      </c>
      <c r="E19" s="35" t="s">
        <v>24</v>
      </c>
      <c r="F19" s="36" t="s">
        <v>33</v>
      </c>
      <c r="G19" s="37" t="s">
        <v>260</v>
      </c>
      <c r="H19" s="38" t="s">
        <v>261</v>
      </c>
      <c r="I19" s="39" t="s">
        <v>202</v>
      </c>
      <c r="J19" s="40">
        <v>100</v>
      </c>
      <c r="K19" s="41" t="str">
        <f t="shared" si="0"/>
        <v>Đạt</v>
      </c>
      <c r="L19" s="40">
        <v>97</v>
      </c>
      <c r="M19" s="41" t="str">
        <f t="shared" si="1"/>
        <v>Đạt</v>
      </c>
      <c r="N19" s="42" t="str">
        <f t="shared" si="2"/>
        <v>Đạt</v>
      </c>
      <c r="O19" s="43"/>
    </row>
    <row r="20" spans="1:15" s="47" customFormat="1" ht="16.5">
      <c r="A20" s="31">
        <v>11</v>
      </c>
      <c r="B20" s="32" t="s">
        <v>262</v>
      </c>
      <c r="C20" s="33" t="s">
        <v>94</v>
      </c>
      <c r="D20" s="34" t="s">
        <v>164</v>
      </c>
      <c r="E20" s="35" t="s">
        <v>24</v>
      </c>
      <c r="F20" s="36" t="s">
        <v>166</v>
      </c>
      <c r="G20" s="37" t="s">
        <v>263</v>
      </c>
      <c r="H20" s="38" t="s">
        <v>264</v>
      </c>
      <c r="I20" s="39" t="s">
        <v>202</v>
      </c>
      <c r="J20" s="40">
        <v>100</v>
      </c>
      <c r="K20" s="41" t="str">
        <f t="shared" si="0"/>
        <v>Đạt</v>
      </c>
      <c r="L20" s="40">
        <v>100</v>
      </c>
      <c r="M20" s="41" t="str">
        <f t="shared" si="1"/>
        <v>Đạt</v>
      </c>
      <c r="N20" s="42" t="str">
        <f t="shared" si="2"/>
        <v>Đạt</v>
      </c>
      <c r="O20" s="43"/>
    </row>
    <row r="21" spans="1:15" s="47" customFormat="1" ht="31.5">
      <c r="A21" s="45">
        <v>12</v>
      </c>
      <c r="B21" s="32" t="s">
        <v>265</v>
      </c>
      <c r="C21" s="33" t="s">
        <v>98</v>
      </c>
      <c r="D21" s="34" t="s">
        <v>266</v>
      </c>
      <c r="E21" s="35" t="s">
        <v>24</v>
      </c>
      <c r="F21" s="36" t="s">
        <v>34</v>
      </c>
      <c r="G21" s="37" t="s">
        <v>267</v>
      </c>
      <c r="H21" s="38" t="s">
        <v>268</v>
      </c>
      <c r="I21" s="39" t="s">
        <v>235</v>
      </c>
      <c r="J21" s="40">
        <v>100</v>
      </c>
      <c r="K21" s="41" t="str">
        <f t="shared" si="0"/>
        <v>Đạt</v>
      </c>
      <c r="L21" s="40">
        <v>97.5</v>
      </c>
      <c r="M21" s="41" t="str">
        <f t="shared" si="1"/>
        <v>Đạt</v>
      </c>
      <c r="N21" s="42" t="str">
        <f t="shared" si="2"/>
        <v>Đạt</v>
      </c>
      <c r="O21" s="43"/>
    </row>
    <row r="22" spans="1:15" s="47" customFormat="1" ht="16.5">
      <c r="A22" s="31">
        <v>13</v>
      </c>
      <c r="B22" s="32" t="s">
        <v>269</v>
      </c>
      <c r="C22" s="33" t="s">
        <v>98</v>
      </c>
      <c r="D22" s="67" t="s">
        <v>89</v>
      </c>
      <c r="E22" s="35" t="s">
        <v>24</v>
      </c>
      <c r="F22" s="36" t="s">
        <v>36</v>
      </c>
      <c r="G22" s="37" t="s">
        <v>270</v>
      </c>
      <c r="H22" s="68" t="s">
        <v>271</v>
      </c>
      <c r="I22" s="69" t="s">
        <v>202</v>
      </c>
      <c r="J22" s="40">
        <v>92.5</v>
      </c>
      <c r="K22" s="41" t="str">
        <f t="shared" si="0"/>
        <v>Đạt</v>
      </c>
      <c r="L22" s="40">
        <v>91.5</v>
      </c>
      <c r="M22" s="41" t="str">
        <f t="shared" si="1"/>
        <v>Đạt</v>
      </c>
      <c r="N22" s="42" t="str">
        <f t="shared" si="2"/>
        <v>Đạt</v>
      </c>
      <c r="O22" s="43"/>
    </row>
    <row r="23" spans="1:15" s="47" customFormat="1" ht="31.5">
      <c r="A23" s="45">
        <v>14</v>
      </c>
      <c r="B23" s="32" t="s">
        <v>269</v>
      </c>
      <c r="C23" s="33" t="s">
        <v>98</v>
      </c>
      <c r="D23" s="34" t="s">
        <v>272</v>
      </c>
      <c r="E23" s="35" t="s">
        <v>24</v>
      </c>
      <c r="F23" s="36" t="s">
        <v>191</v>
      </c>
      <c r="G23" s="37" t="s">
        <v>273</v>
      </c>
      <c r="H23" s="35" t="s">
        <v>274</v>
      </c>
      <c r="I23" s="70" t="s">
        <v>235</v>
      </c>
      <c r="J23" s="40">
        <v>100</v>
      </c>
      <c r="K23" s="41" t="str">
        <f t="shared" si="0"/>
        <v>Đạt</v>
      </c>
      <c r="L23" s="40">
        <v>100</v>
      </c>
      <c r="M23" s="41" t="str">
        <f t="shared" si="1"/>
        <v>Đạt</v>
      </c>
      <c r="N23" s="42" t="str">
        <f t="shared" si="2"/>
        <v>Đạt</v>
      </c>
      <c r="O23" s="43"/>
    </row>
    <row r="24" spans="1:15" s="47" customFormat="1" ht="31.5">
      <c r="A24" s="31">
        <v>15</v>
      </c>
      <c r="B24" s="32" t="s">
        <v>157</v>
      </c>
      <c r="C24" s="33" t="s">
        <v>180</v>
      </c>
      <c r="D24" s="34" t="s">
        <v>156</v>
      </c>
      <c r="E24" s="32" t="s">
        <v>24</v>
      </c>
      <c r="F24" s="36" t="s">
        <v>37</v>
      </c>
      <c r="G24" s="37" t="s">
        <v>275</v>
      </c>
      <c r="H24" s="38" t="s">
        <v>276</v>
      </c>
      <c r="I24" s="39" t="s">
        <v>235</v>
      </c>
      <c r="J24" s="40">
        <v>90</v>
      </c>
      <c r="K24" s="41" t="str">
        <f t="shared" si="0"/>
        <v>Đạt</v>
      </c>
      <c r="L24" s="40">
        <v>74</v>
      </c>
      <c r="M24" s="41" t="str">
        <f t="shared" si="1"/>
        <v>Đạt</v>
      </c>
      <c r="N24" s="42" t="str">
        <f t="shared" si="2"/>
        <v>Đạt</v>
      </c>
      <c r="O24" s="43"/>
    </row>
    <row r="25" spans="1:15" s="47" customFormat="1" ht="16.5">
      <c r="A25" s="45">
        <v>16</v>
      </c>
      <c r="B25" s="32" t="s">
        <v>277</v>
      </c>
      <c r="C25" s="33" t="s">
        <v>102</v>
      </c>
      <c r="D25" s="34" t="s">
        <v>278</v>
      </c>
      <c r="E25" s="35" t="s">
        <v>24</v>
      </c>
      <c r="F25" s="36" t="s">
        <v>39</v>
      </c>
      <c r="G25" s="37" t="s">
        <v>549</v>
      </c>
      <c r="H25" s="38" t="s">
        <v>279</v>
      </c>
      <c r="I25" s="39" t="s">
        <v>202</v>
      </c>
      <c r="J25" s="40">
        <v>100</v>
      </c>
      <c r="K25" s="41" t="str">
        <f t="shared" si="0"/>
        <v>Đạt</v>
      </c>
      <c r="L25" s="40">
        <v>91</v>
      </c>
      <c r="M25" s="41" t="str">
        <f t="shared" si="1"/>
        <v>Đạt</v>
      </c>
      <c r="N25" s="42" t="str">
        <f t="shared" si="2"/>
        <v>Đạt</v>
      </c>
      <c r="O25" s="43"/>
    </row>
    <row r="26" spans="1:15" s="47" customFormat="1" ht="16.5">
      <c r="A26" s="31">
        <v>17</v>
      </c>
      <c r="B26" s="32" t="s">
        <v>280</v>
      </c>
      <c r="C26" s="33" t="s">
        <v>102</v>
      </c>
      <c r="D26" s="34" t="s">
        <v>281</v>
      </c>
      <c r="E26" s="35" t="s">
        <v>24</v>
      </c>
      <c r="F26" s="36" t="s">
        <v>40</v>
      </c>
      <c r="G26" s="37" t="s">
        <v>282</v>
      </c>
      <c r="H26" s="38" t="s">
        <v>283</v>
      </c>
      <c r="I26" s="39" t="s">
        <v>202</v>
      </c>
      <c r="J26" s="40">
        <v>92.5</v>
      </c>
      <c r="K26" s="41" t="str">
        <f t="shared" si="0"/>
        <v>Đạt</v>
      </c>
      <c r="L26" s="40">
        <v>73</v>
      </c>
      <c r="M26" s="41" t="str">
        <f t="shared" si="1"/>
        <v>Đạt</v>
      </c>
      <c r="N26" s="42" t="str">
        <f t="shared" si="2"/>
        <v>Đạt</v>
      </c>
      <c r="O26" s="43"/>
    </row>
    <row r="27" spans="1:15" s="47" customFormat="1" ht="16.5">
      <c r="A27" s="45">
        <v>18</v>
      </c>
      <c r="B27" s="32" t="s">
        <v>284</v>
      </c>
      <c r="C27" s="33" t="s">
        <v>102</v>
      </c>
      <c r="D27" s="34" t="s">
        <v>285</v>
      </c>
      <c r="E27" s="35" t="s">
        <v>24</v>
      </c>
      <c r="F27" s="36" t="s">
        <v>41</v>
      </c>
      <c r="G27" s="37" t="s">
        <v>286</v>
      </c>
      <c r="H27" s="38" t="s">
        <v>287</v>
      </c>
      <c r="I27" s="39" t="s">
        <v>202</v>
      </c>
      <c r="J27" s="40">
        <v>92.5</v>
      </c>
      <c r="K27" s="41" t="str">
        <f t="shared" si="0"/>
        <v>Đạt</v>
      </c>
      <c r="L27" s="40">
        <v>73</v>
      </c>
      <c r="M27" s="41" t="str">
        <f t="shared" si="1"/>
        <v>Đạt</v>
      </c>
      <c r="N27" s="42" t="str">
        <f t="shared" si="2"/>
        <v>Đạt</v>
      </c>
      <c r="O27" s="43"/>
    </row>
    <row r="28" spans="1:15" s="47" customFormat="1" ht="16.5">
      <c r="A28" s="31">
        <v>19</v>
      </c>
      <c r="B28" s="35" t="s">
        <v>288</v>
      </c>
      <c r="C28" s="48" t="s">
        <v>104</v>
      </c>
      <c r="D28" s="34" t="s">
        <v>289</v>
      </c>
      <c r="E28" s="32" t="s">
        <v>24</v>
      </c>
      <c r="F28" s="36" t="s">
        <v>167</v>
      </c>
      <c r="G28" s="37" t="s">
        <v>290</v>
      </c>
      <c r="H28" s="38" t="s">
        <v>291</v>
      </c>
      <c r="I28" s="39" t="s">
        <v>202</v>
      </c>
      <c r="J28" s="40">
        <v>92.5</v>
      </c>
      <c r="K28" s="41" t="str">
        <f t="shared" si="0"/>
        <v>Đạt</v>
      </c>
      <c r="L28" s="40">
        <v>78</v>
      </c>
      <c r="M28" s="41" t="str">
        <f t="shared" si="1"/>
        <v>Đạt</v>
      </c>
      <c r="N28" s="42" t="str">
        <f t="shared" si="2"/>
        <v>Đạt</v>
      </c>
      <c r="O28" s="43"/>
    </row>
    <row r="29" spans="1:15" s="47" customFormat="1" ht="31.5">
      <c r="A29" s="45">
        <v>20</v>
      </c>
      <c r="B29" s="32" t="s">
        <v>292</v>
      </c>
      <c r="C29" s="33" t="s">
        <v>105</v>
      </c>
      <c r="D29" s="34" t="s">
        <v>293</v>
      </c>
      <c r="E29" s="32" t="s">
        <v>24</v>
      </c>
      <c r="F29" s="36" t="s">
        <v>42</v>
      </c>
      <c r="G29" s="37" t="s">
        <v>294</v>
      </c>
      <c r="H29" s="38" t="s">
        <v>295</v>
      </c>
      <c r="I29" s="39" t="s">
        <v>235</v>
      </c>
      <c r="J29" s="40">
        <v>100</v>
      </c>
      <c r="K29" s="41" t="str">
        <f t="shared" si="0"/>
        <v>Đạt</v>
      </c>
      <c r="L29" s="40">
        <v>96.5</v>
      </c>
      <c r="M29" s="41" t="str">
        <f t="shared" si="1"/>
        <v>Đạt</v>
      </c>
      <c r="N29" s="42" t="str">
        <f t="shared" si="2"/>
        <v>Đạt</v>
      </c>
      <c r="O29" s="43"/>
    </row>
    <row r="30" spans="1:15" s="47" customFormat="1" ht="16.5">
      <c r="A30" s="31">
        <v>21</v>
      </c>
      <c r="B30" s="32" t="s">
        <v>296</v>
      </c>
      <c r="C30" s="33" t="s">
        <v>106</v>
      </c>
      <c r="D30" s="67" t="s">
        <v>297</v>
      </c>
      <c r="E30" s="35" t="s">
        <v>24</v>
      </c>
      <c r="F30" s="36" t="s">
        <v>192</v>
      </c>
      <c r="G30" s="37" t="s">
        <v>298</v>
      </c>
      <c r="H30" s="38" t="s">
        <v>299</v>
      </c>
      <c r="I30" s="39" t="s">
        <v>202</v>
      </c>
      <c r="J30" s="40">
        <v>90</v>
      </c>
      <c r="K30" s="41" t="str">
        <f t="shared" si="0"/>
        <v>Đạt</v>
      </c>
      <c r="L30" s="40">
        <v>82.5</v>
      </c>
      <c r="M30" s="41" t="str">
        <f t="shared" si="1"/>
        <v>Đạt</v>
      </c>
      <c r="N30" s="42" t="str">
        <f t="shared" si="2"/>
        <v>Đạt</v>
      </c>
      <c r="O30" s="43"/>
    </row>
    <row r="31" spans="1:15" s="47" customFormat="1" ht="16.5">
      <c r="A31" s="45">
        <v>22</v>
      </c>
      <c r="B31" s="32" t="s">
        <v>300</v>
      </c>
      <c r="C31" s="71" t="s">
        <v>107</v>
      </c>
      <c r="D31" s="72" t="s">
        <v>301</v>
      </c>
      <c r="E31" s="32" t="s">
        <v>24</v>
      </c>
      <c r="F31" s="36" t="s">
        <v>43</v>
      </c>
      <c r="G31" s="37" t="s">
        <v>302</v>
      </c>
      <c r="H31" s="73" t="s">
        <v>209</v>
      </c>
      <c r="I31" s="74" t="s">
        <v>202</v>
      </c>
      <c r="J31" s="40">
        <v>97.5</v>
      </c>
      <c r="K31" s="41" t="str">
        <f t="shared" si="0"/>
        <v>Đạt</v>
      </c>
      <c r="L31" s="40">
        <v>97</v>
      </c>
      <c r="M31" s="41" t="str">
        <f t="shared" si="1"/>
        <v>Đạt</v>
      </c>
      <c r="N31" s="42" t="str">
        <f t="shared" si="2"/>
        <v>Đạt</v>
      </c>
      <c r="O31" s="43"/>
    </row>
    <row r="32" spans="1:15" s="47" customFormat="1" ht="31.5">
      <c r="A32" s="31">
        <v>23</v>
      </c>
      <c r="B32" s="32" t="s">
        <v>80</v>
      </c>
      <c r="C32" s="33" t="s">
        <v>108</v>
      </c>
      <c r="D32" s="34" t="s">
        <v>303</v>
      </c>
      <c r="E32" s="35" t="s">
        <v>24</v>
      </c>
      <c r="F32" s="36" t="s">
        <v>45</v>
      </c>
      <c r="G32" s="37" t="s">
        <v>304</v>
      </c>
      <c r="H32" s="38" t="s">
        <v>305</v>
      </c>
      <c r="I32" s="39" t="s">
        <v>235</v>
      </c>
      <c r="J32" s="40">
        <v>95</v>
      </c>
      <c r="K32" s="41" t="str">
        <f t="shared" si="0"/>
        <v>Đạt</v>
      </c>
      <c r="L32" s="40">
        <v>97</v>
      </c>
      <c r="M32" s="41" t="str">
        <f t="shared" si="1"/>
        <v>Đạt</v>
      </c>
      <c r="N32" s="42" t="str">
        <f t="shared" si="2"/>
        <v>Đạt</v>
      </c>
      <c r="O32" s="43"/>
    </row>
    <row r="33" spans="1:15" s="44" customFormat="1" ht="16.5">
      <c r="A33" s="45">
        <v>24</v>
      </c>
      <c r="B33" s="32" t="s">
        <v>109</v>
      </c>
      <c r="C33" s="33" t="s">
        <v>108</v>
      </c>
      <c r="D33" s="34" t="s">
        <v>306</v>
      </c>
      <c r="E33" s="35" t="s">
        <v>24</v>
      </c>
      <c r="F33" s="36" t="s">
        <v>46</v>
      </c>
      <c r="G33" s="37" t="s">
        <v>307</v>
      </c>
      <c r="H33" s="38" t="s">
        <v>208</v>
      </c>
      <c r="I33" s="39" t="s">
        <v>202</v>
      </c>
      <c r="J33" s="40">
        <v>82.5</v>
      </c>
      <c r="K33" s="41" t="str">
        <f t="shared" si="0"/>
        <v>Đạt</v>
      </c>
      <c r="L33" s="40">
        <v>86</v>
      </c>
      <c r="M33" s="41" t="str">
        <f t="shared" si="1"/>
        <v>Đạt</v>
      </c>
      <c r="N33" s="42" t="str">
        <f t="shared" si="2"/>
        <v>Đạt</v>
      </c>
      <c r="O33" s="43"/>
    </row>
    <row r="34" spans="1:15" s="80" customFormat="1" ht="16.5">
      <c r="A34" s="57">
        <v>25</v>
      </c>
      <c r="B34" s="75" t="s">
        <v>308</v>
      </c>
      <c r="C34" s="76" t="s">
        <v>309</v>
      </c>
      <c r="D34" s="75" t="s">
        <v>310</v>
      </c>
      <c r="E34" s="77" t="s">
        <v>24</v>
      </c>
      <c r="F34" s="53" t="s">
        <v>47</v>
      </c>
      <c r="G34" s="54" t="s">
        <v>311</v>
      </c>
      <c r="H34" s="78" t="s">
        <v>312</v>
      </c>
      <c r="I34" s="79" t="s">
        <v>202</v>
      </c>
      <c r="J34" s="57">
        <v>0</v>
      </c>
      <c r="K34" s="42" t="str">
        <f t="shared" si="0"/>
        <v>Không đạt</v>
      </c>
      <c r="L34" s="57">
        <v>0</v>
      </c>
      <c r="M34" s="42" t="str">
        <f t="shared" si="1"/>
        <v>Không đạt</v>
      </c>
      <c r="N34" s="42" t="str">
        <f t="shared" si="2"/>
        <v>Không đạt</v>
      </c>
      <c r="O34" s="58" t="s">
        <v>547</v>
      </c>
    </row>
    <row r="35" spans="1:15" s="44" customFormat="1" ht="16.5">
      <c r="A35" s="45">
        <v>26</v>
      </c>
      <c r="B35" s="81" t="s">
        <v>313</v>
      </c>
      <c r="C35" s="48" t="s">
        <v>309</v>
      </c>
      <c r="D35" s="34" t="s">
        <v>314</v>
      </c>
      <c r="E35" s="82" t="s">
        <v>24</v>
      </c>
      <c r="F35" s="36" t="s">
        <v>169</v>
      </c>
      <c r="G35" s="37" t="s">
        <v>315</v>
      </c>
      <c r="H35" s="38" t="s">
        <v>316</v>
      </c>
      <c r="I35" s="39" t="s">
        <v>202</v>
      </c>
      <c r="J35" s="40">
        <v>100</v>
      </c>
      <c r="K35" s="41" t="str">
        <f t="shared" si="0"/>
        <v>Đạt</v>
      </c>
      <c r="L35" s="40">
        <v>94</v>
      </c>
      <c r="M35" s="41" t="str">
        <f t="shared" si="1"/>
        <v>Đạt</v>
      </c>
      <c r="N35" s="42" t="str">
        <f t="shared" si="2"/>
        <v>Đạt</v>
      </c>
      <c r="O35" s="43"/>
    </row>
    <row r="36" spans="1:15" s="47" customFormat="1" ht="31.5">
      <c r="A36" s="31">
        <v>27</v>
      </c>
      <c r="B36" s="32" t="s">
        <v>116</v>
      </c>
      <c r="C36" s="33" t="s">
        <v>317</v>
      </c>
      <c r="D36" s="34" t="s">
        <v>318</v>
      </c>
      <c r="E36" s="35" t="s">
        <v>24</v>
      </c>
      <c r="F36" s="36" t="s">
        <v>170</v>
      </c>
      <c r="G36" s="37" t="s">
        <v>319</v>
      </c>
      <c r="H36" s="38" t="s">
        <v>238</v>
      </c>
      <c r="I36" s="39" t="s">
        <v>235</v>
      </c>
      <c r="J36" s="40">
        <v>100</v>
      </c>
      <c r="K36" s="41" t="str">
        <f t="shared" si="0"/>
        <v>Đạt</v>
      </c>
      <c r="L36" s="40">
        <v>61.5</v>
      </c>
      <c r="M36" s="41" t="str">
        <f t="shared" si="1"/>
        <v>Không đạt</v>
      </c>
      <c r="N36" s="42" t="str">
        <f t="shared" si="2"/>
        <v>Không đạt</v>
      </c>
      <c r="O36" s="43"/>
    </row>
    <row r="37" spans="1:15" s="47" customFormat="1" ht="16.5">
      <c r="A37" s="45">
        <v>28</v>
      </c>
      <c r="B37" s="32" t="s">
        <v>320</v>
      </c>
      <c r="C37" s="33" t="s">
        <v>321</v>
      </c>
      <c r="D37" s="34" t="s">
        <v>322</v>
      </c>
      <c r="E37" s="32" t="s">
        <v>24</v>
      </c>
      <c r="F37" s="36" t="s">
        <v>49</v>
      </c>
      <c r="G37" s="37" t="s">
        <v>323</v>
      </c>
      <c r="H37" s="38" t="s">
        <v>324</v>
      </c>
      <c r="I37" s="39" t="s">
        <v>202</v>
      </c>
      <c r="J37" s="40">
        <v>90</v>
      </c>
      <c r="K37" s="41" t="str">
        <f t="shared" si="0"/>
        <v>Đạt</v>
      </c>
      <c r="L37" s="40">
        <v>89.5</v>
      </c>
      <c r="M37" s="41" t="str">
        <f t="shared" si="1"/>
        <v>Đạt</v>
      </c>
      <c r="N37" s="42" t="str">
        <f t="shared" si="2"/>
        <v>Đạt</v>
      </c>
      <c r="O37" s="43"/>
    </row>
    <row r="38" spans="1:15" s="47" customFormat="1" ht="16.5">
      <c r="A38" s="31">
        <v>29</v>
      </c>
      <c r="B38" s="35" t="s">
        <v>325</v>
      </c>
      <c r="C38" s="48" t="s">
        <v>321</v>
      </c>
      <c r="D38" s="34" t="s">
        <v>326</v>
      </c>
      <c r="E38" s="32" t="s">
        <v>24</v>
      </c>
      <c r="F38" s="36" t="s">
        <v>161</v>
      </c>
      <c r="G38" s="37">
        <v>194457976</v>
      </c>
      <c r="H38" s="38" t="s">
        <v>327</v>
      </c>
      <c r="I38" s="39" t="s">
        <v>202</v>
      </c>
      <c r="J38" s="40">
        <v>80</v>
      </c>
      <c r="K38" s="41" t="str">
        <f t="shared" si="0"/>
        <v>Đạt</v>
      </c>
      <c r="L38" s="40">
        <v>85.5</v>
      </c>
      <c r="M38" s="41" t="str">
        <f t="shared" si="1"/>
        <v>Đạt</v>
      </c>
      <c r="N38" s="42" t="str">
        <f t="shared" si="2"/>
        <v>Đạt</v>
      </c>
      <c r="O38" s="43"/>
    </row>
    <row r="39" spans="1:15" s="47" customFormat="1" ht="16.5">
      <c r="A39" s="45">
        <v>30</v>
      </c>
      <c r="B39" s="32" t="s">
        <v>328</v>
      </c>
      <c r="C39" s="33" t="s">
        <v>321</v>
      </c>
      <c r="D39" s="34" t="s">
        <v>329</v>
      </c>
      <c r="E39" s="35" t="s">
        <v>24</v>
      </c>
      <c r="F39" s="36" t="s">
        <v>50</v>
      </c>
      <c r="G39" s="37" t="s">
        <v>330</v>
      </c>
      <c r="H39" s="38" t="s">
        <v>331</v>
      </c>
      <c r="I39" s="39" t="s">
        <v>202</v>
      </c>
      <c r="J39" s="40">
        <v>97.5</v>
      </c>
      <c r="K39" s="41" t="str">
        <f t="shared" si="0"/>
        <v>Đạt</v>
      </c>
      <c r="L39" s="40">
        <v>89</v>
      </c>
      <c r="M39" s="41" t="str">
        <f t="shared" si="1"/>
        <v>Đạt</v>
      </c>
      <c r="N39" s="42" t="str">
        <f t="shared" si="2"/>
        <v>Đạt</v>
      </c>
      <c r="O39" s="43"/>
    </row>
    <row r="40" spans="1:15" s="47" customFormat="1" ht="31.5">
      <c r="A40" s="31">
        <v>31</v>
      </c>
      <c r="B40" s="32" t="s">
        <v>332</v>
      </c>
      <c r="C40" s="33" t="s">
        <v>111</v>
      </c>
      <c r="D40" s="34" t="s">
        <v>333</v>
      </c>
      <c r="E40" s="32" t="s">
        <v>24</v>
      </c>
      <c r="F40" s="36" t="s">
        <v>171</v>
      </c>
      <c r="G40" s="37" t="s">
        <v>334</v>
      </c>
      <c r="H40" s="38" t="s">
        <v>205</v>
      </c>
      <c r="I40" s="39" t="s">
        <v>235</v>
      </c>
      <c r="J40" s="40">
        <v>97.5</v>
      </c>
      <c r="K40" s="41" t="str">
        <f t="shared" si="0"/>
        <v>Đạt</v>
      </c>
      <c r="L40" s="40">
        <v>82.5</v>
      </c>
      <c r="M40" s="41" t="str">
        <f t="shared" si="1"/>
        <v>Đạt</v>
      </c>
      <c r="N40" s="42" t="str">
        <f t="shared" si="2"/>
        <v>Đạt</v>
      </c>
      <c r="O40" s="43"/>
    </row>
    <row r="41" spans="1:15" s="47" customFormat="1" ht="16.5">
      <c r="A41" s="45">
        <v>32</v>
      </c>
      <c r="B41" s="32" t="s">
        <v>138</v>
      </c>
      <c r="C41" s="33" t="s">
        <v>112</v>
      </c>
      <c r="D41" s="32" t="s">
        <v>335</v>
      </c>
      <c r="E41" s="35" t="s">
        <v>31</v>
      </c>
      <c r="F41" s="36" t="s">
        <v>51</v>
      </c>
      <c r="G41" s="37" t="s">
        <v>336</v>
      </c>
      <c r="H41" s="35" t="s">
        <v>337</v>
      </c>
      <c r="I41" s="70" t="s">
        <v>202</v>
      </c>
      <c r="J41" s="40">
        <v>100</v>
      </c>
      <c r="K41" s="41" t="str">
        <f t="shared" si="0"/>
        <v>Đạt</v>
      </c>
      <c r="L41" s="40">
        <v>81.5</v>
      </c>
      <c r="M41" s="41" t="str">
        <f t="shared" si="1"/>
        <v>Đạt</v>
      </c>
      <c r="N41" s="42" t="str">
        <f t="shared" si="2"/>
        <v>Đạt</v>
      </c>
      <c r="O41" s="43"/>
    </row>
    <row r="42" spans="1:15" s="59" customFormat="1" ht="16.5">
      <c r="A42" s="57">
        <v>33</v>
      </c>
      <c r="B42" s="50" t="s">
        <v>338</v>
      </c>
      <c r="C42" s="51" t="s">
        <v>112</v>
      </c>
      <c r="D42" s="52" t="s">
        <v>339</v>
      </c>
      <c r="E42" s="66" t="s">
        <v>24</v>
      </c>
      <c r="F42" s="53" t="s">
        <v>53</v>
      </c>
      <c r="G42" s="54" t="s">
        <v>340</v>
      </c>
      <c r="H42" s="55" t="s">
        <v>341</v>
      </c>
      <c r="I42" s="56" t="s">
        <v>202</v>
      </c>
      <c r="J42" s="57">
        <v>0</v>
      </c>
      <c r="K42" s="42" t="str">
        <f t="shared" si="0"/>
        <v>Không đạt</v>
      </c>
      <c r="L42" s="57">
        <v>0</v>
      </c>
      <c r="M42" s="42" t="str">
        <f t="shared" si="1"/>
        <v>Không đạt</v>
      </c>
      <c r="N42" s="42" t="str">
        <f t="shared" si="2"/>
        <v>Không đạt</v>
      </c>
      <c r="O42" s="58" t="s">
        <v>547</v>
      </c>
    </row>
    <row r="43" spans="1:15" s="47" customFormat="1" ht="31.5">
      <c r="A43" s="45">
        <v>34</v>
      </c>
      <c r="B43" s="32" t="s">
        <v>342</v>
      </c>
      <c r="C43" s="33" t="s">
        <v>113</v>
      </c>
      <c r="D43" s="34" t="s">
        <v>343</v>
      </c>
      <c r="E43" s="35" t="s">
        <v>24</v>
      </c>
      <c r="F43" s="36" t="s">
        <v>54</v>
      </c>
      <c r="G43" s="37" t="s">
        <v>344</v>
      </c>
      <c r="H43" s="38" t="s">
        <v>345</v>
      </c>
      <c r="I43" s="39" t="s">
        <v>235</v>
      </c>
      <c r="J43" s="40">
        <v>100</v>
      </c>
      <c r="K43" s="41" t="str">
        <f t="shared" si="0"/>
        <v>Đạt</v>
      </c>
      <c r="L43" s="40">
        <v>68</v>
      </c>
      <c r="M43" s="41" t="str">
        <f t="shared" si="1"/>
        <v>Không đạt</v>
      </c>
      <c r="N43" s="42" t="str">
        <f t="shared" si="2"/>
        <v>Không đạt</v>
      </c>
      <c r="O43" s="43"/>
    </row>
    <row r="44" spans="1:15" s="47" customFormat="1" ht="31.5">
      <c r="A44" s="31">
        <v>35</v>
      </c>
      <c r="B44" s="32" t="s">
        <v>346</v>
      </c>
      <c r="C44" s="33" t="s">
        <v>114</v>
      </c>
      <c r="D44" s="67" t="s">
        <v>347</v>
      </c>
      <c r="E44" s="32" t="s">
        <v>24</v>
      </c>
      <c r="F44" s="36" t="s">
        <v>55</v>
      </c>
      <c r="G44" s="37" t="s">
        <v>348</v>
      </c>
      <c r="H44" s="38" t="s">
        <v>349</v>
      </c>
      <c r="I44" s="39" t="s">
        <v>235</v>
      </c>
      <c r="J44" s="40">
        <v>100</v>
      </c>
      <c r="K44" s="41" t="str">
        <f t="shared" si="0"/>
        <v>Đạt</v>
      </c>
      <c r="L44" s="40">
        <v>62.5</v>
      </c>
      <c r="M44" s="41" t="str">
        <f t="shared" si="1"/>
        <v>Không đạt</v>
      </c>
      <c r="N44" s="42" t="str">
        <f t="shared" si="2"/>
        <v>Không đạt</v>
      </c>
      <c r="O44" s="43"/>
    </row>
    <row r="45" spans="1:15" s="59" customFormat="1" ht="16.5">
      <c r="A45" s="49">
        <v>36</v>
      </c>
      <c r="B45" s="50" t="s">
        <v>129</v>
      </c>
      <c r="C45" s="51" t="s">
        <v>115</v>
      </c>
      <c r="D45" s="52" t="s">
        <v>350</v>
      </c>
      <c r="E45" s="66" t="s">
        <v>24</v>
      </c>
      <c r="F45" s="53" t="s">
        <v>172</v>
      </c>
      <c r="G45" s="54" t="s">
        <v>351</v>
      </c>
      <c r="H45" s="55" t="s">
        <v>352</v>
      </c>
      <c r="I45" s="56" t="s">
        <v>202</v>
      </c>
      <c r="J45" s="57">
        <v>0</v>
      </c>
      <c r="K45" s="42" t="str">
        <f t="shared" si="0"/>
        <v>Không đạt</v>
      </c>
      <c r="L45" s="57">
        <v>0</v>
      </c>
      <c r="M45" s="42" t="str">
        <f t="shared" si="1"/>
        <v>Không đạt</v>
      </c>
      <c r="N45" s="42" t="str">
        <f t="shared" si="2"/>
        <v>Không đạt</v>
      </c>
      <c r="O45" s="58" t="s">
        <v>547</v>
      </c>
    </row>
    <row r="46" spans="1:15" s="47" customFormat="1" ht="16.5">
      <c r="A46" s="31">
        <v>37</v>
      </c>
      <c r="B46" s="35" t="s">
        <v>353</v>
      </c>
      <c r="C46" s="48" t="s">
        <v>115</v>
      </c>
      <c r="D46" s="34" t="s">
        <v>354</v>
      </c>
      <c r="E46" s="32" t="s">
        <v>24</v>
      </c>
      <c r="F46" s="36" t="s">
        <v>56</v>
      </c>
      <c r="G46" s="37" t="s">
        <v>355</v>
      </c>
      <c r="H46" s="38" t="s">
        <v>356</v>
      </c>
      <c r="I46" s="39" t="s">
        <v>202</v>
      </c>
      <c r="J46" s="40">
        <v>100</v>
      </c>
      <c r="K46" s="41" t="str">
        <f t="shared" si="0"/>
        <v>Đạt</v>
      </c>
      <c r="L46" s="40">
        <v>71.5</v>
      </c>
      <c r="M46" s="41" t="str">
        <f t="shared" si="1"/>
        <v>Đạt</v>
      </c>
      <c r="N46" s="42" t="str">
        <f t="shared" si="2"/>
        <v>Đạt</v>
      </c>
      <c r="O46" s="43"/>
    </row>
    <row r="47" spans="1:15" s="47" customFormat="1" ht="16.5">
      <c r="A47" s="45">
        <v>38</v>
      </c>
      <c r="B47" s="32" t="s">
        <v>357</v>
      </c>
      <c r="C47" s="33" t="s">
        <v>115</v>
      </c>
      <c r="D47" s="67" t="s">
        <v>358</v>
      </c>
      <c r="E47" s="32" t="s">
        <v>24</v>
      </c>
      <c r="F47" s="36" t="s">
        <v>57</v>
      </c>
      <c r="G47" s="37" t="s">
        <v>359</v>
      </c>
      <c r="H47" s="38" t="s">
        <v>360</v>
      </c>
      <c r="I47" s="39" t="s">
        <v>202</v>
      </c>
      <c r="J47" s="40">
        <v>95</v>
      </c>
      <c r="K47" s="41" t="str">
        <f t="shared" si="0"/>
        <v>Đạt</v>
      </c>
      <c r="L47" s="40">
        <v>98</v>
      </c>
      <c r="M47" s="41" t="str">
        <f t="shared" si="1"/>
        <v>Đạt</v>
      </c>
      <c r="N47" s="42" t="str">
        <f t="shared" si="2"/>
        <v>Đạt</v>
      </c>
      <c r="O47" s="43"/>
    </row>
    <row r="48" spans="1:15" s="47" customFormat="1" ht="31.5">
      <c r="A48" s="31">
        <v>39</v>
      </c>
      <c r="B48" s="32" t="s">
        <v>184</v>
      </c>
      <c r="C48" s="33" t="s">
        <v>361</v>
      </c>
      <c r="D48" s="34" t="s">
        <v>362</v>
      </c>
      <c r="E48" s="35" t="s">
        <v>24</v>
      </c>
      <c r="F48" s="36" t="s">
        <v>58</v>
      </c>
      <c r="G48" s="37" t="s">
        <v>363</v>
      </c>
      <c r="H48" s="38" t="s">
        <v>364</v>
      </c>
      <c r="I48" s="39" t="s">
        <v>235</v>
      </c>
      <c r="J48" s="40">
        <v>100</v>
      </c>
      <c r="K48" s="41" t="str">
        <f t="shared" si="0"/>
        <v>Đạt</v>
      </c>
      <c r="L48" s="40">
        <v>84</v>
      </c>
      <c r="M48" s="41" t="str">
        <f t="shared" si="1"/>
        <v>Đạt</v>
      </c>
      <c r="N48" s="42" t="str">
        <f t="shared" si="2"/>
        <v>Đạt</v>
      </c>
      <c r="O48" s="43"/>
    </row>
    <row r="49" spans="1:18" s="47" customFormat="1" ht="31.5">
      <c r="A49" s="45">
        <v>40</v>
      </c>
      <c r="B49" s="32" t="s">
        <v>35</v>
      </c>
      <c r="C49" s="33" t="s">
        <v>117</v>
      </c>
      <c r="D49" s="34" t="s">
        <v>365</v>
      </c>
      <c r="E49" s="35" t="s">
        <v>24</v>
      </c>
      <c r="F49" s="36" t="s">
        <v>59</v>
      </c>
      <c r="G49" s="37" t="s">
        <v>366</v>
      </c>
      <c r="H49" s="38" t="s">
        <v>367</v>
      </c>
      <c r="I49" s="39" t="s">
        <v>235</v>
      </c>
      <c r="J49" s="40">
        <v>97.5</v>
      </c>
      <c r="K49" s="41" t="str">
        <f t="shared" si="0"/>
        <v>Đạt</v>
      </c>
      <c r="L49" s="40">
        <v>74.5</v>
      </c>
      <c r="M49" s="41" t="str">
        <f t="shared" si="1"/>
        <v>Đạt</v>
      </c>
      <c r="N49" s="42" t="str">
        <f t="shared" si="2"/>
        <v>Đạt</v>
      </c>
      <c r="O49" s="43"/>
    </row>
    <row r="50" spans="1:18" s="84" customFormat="1" ht="16.5">
      <c r="A50" s="31">
        <v>41</v>
      </c>
      <c r="B50" s="32" t="s">
        <v>139</v>
      </c>
      <c r="C50" s="33" t="s">
        <v>118</v>
      </c>
      <c r="D50" s="34" t="s">
        <v>368</v>
      </c>
      <c r="E50" s="35" t="s">
        <v>24</v>
      </c>
      <c r="F50" s="36" t="s">
        <v>60</v>
      </c>
      <c r="G50" s="37" t="s">
        <v>369</v>
      </c>
      <c r="H50" s="38" t="s">
        <v>370</v>
      </c>
      <c r="I50" s="39" t="s">
        <v>202</v>
      </c>
      <c r="J50" s="40">
        <v>95</v>
      </c>
      <c r="K50" s="41" t="str">
        <f t="shared" si="0"/>
        <v>Đạt</v>
      </c>
      <c r="L50" s="40">
        <v>58.5</v>
      </c>
      <c r="M50" s="42" t="str">
        <f t="shared" si="1"/>
        <v>Không đạt</v>
      </c>
      <c r="N50" s="42" t="str">
        <f t="shared" si="2"/>
        <v>Không đạt</v>
      </c>
      <c r="O50" s="83"/>
    </row>
    <row r="51" spans="1:18" s="84" customFormat="1" ht="16.5">
      <c r="A51" s="45">
        <v>42</v>
      </c>
      <c r="B51" s="32" t="s">
        <v>371</v>
      </c>
      <c r="C51" s="33" t="s">
        <v>118</v>
      </c>
      <c r="D51" s="67" t="s">
        <v>372</v>
      </c>
      <c r="E51" s="35" t="s">
        <v>24</v>
      </c>
      <c r="F51" s="36" t="s">
        <v>61</v>
      </c>
      <c r="G51" s="37" t="s">
        <v>373</v>
      </c>
      <c r="H51" s="38" t="s">
        <v>374</v>
      </c>
      <c r="I51" s="39" t="s">
        <v>202</v>
      </c>
      <c r="J51" s="40">
        <v>100</v>
      </c>
      <c r="K51" s="41" t="str">
        <f t="shared" si="0"/>
        <v>Đạt</v>
      </c>
      <c r="L51" s="40">
        <v>100</v>
      </c>
      <c r="M51" s="41" t="str">
        <f t="shared" si="1"/>
        <v>Đạt</v>
      </c>
      <c r="N51" s="42" t="str">
        <f t="shared" si="2"/>
        <v>Đạt</v>
      </c>
      <c r="O51" s="83"/>
    </row>
    <row r="52" spans="1:18" s="84" customFormat="1" ht="31.5">
      <c r="A52" s="31">
        <v>43</v>
      </c>
      <c r="B52" s="32" t="s">
        <v>375</v>
      </c>
      <c r="C52" s="48" t="s">
        <v>38</v>
      </c>
      <c r="D52" s="34" t="s">
        <v>376</v>
      </c>
      <c r="E52" s="35" t="s">
        <v>24</v>
      </c>
      <c r="F52" s="36" t="s">
        <v>62</v>
      </c>
      <c r="G52" s="37" t="s">
        <v>377</v>
      </c>
      <c r="H52" s="38" t="s">
        <v>378</v>
      </c>
      <c r="I52" s="39" t="s">
        <v>235</v>
      </c>
      <c r="J52" s="40">
        <v>92.5</v>
      </c>
      <c r="K52" s="41" t="str">
        <f t="shared" si="0"/>
        <v>Đạt</v>
      </c>
      <c r="L52" s="40">
        <v>81.5</v>
      </c>
      <c r="M52" s="41" t="str">
        <f t="shared" si="1"/>
        <v>Đạt</v>
      </c>
      <c r="N52" s="42" t="str">
        <f t="shared" si="2"/>
        <v>Đạt</v>
      </c>
      <c r="O52" s="85"/>
      <c r="P52" s="44"/>
      <c r="Q52" s="44"/>
      <c r="R52" s="44"/>
    </row>
    <row r="53" spans="1:18" s="84" customFormat="1" ht="16.5">
      <c r="A53" s="45">
        <v>44</v>
      </c>
      <c r="B53" s="35" t="s">
        <v>379</v>
      </c>
      <c r="C53" s="48" t="s">
        <v>119</v>
      </c>
      <c r="D53" s="34" t="s">
        <v>380</v>
      </c>
      <c r="E53" s="32" t="s">
        <v>24</v>
      </c>
      <c r="F53" s="36" t="s">
        <v>193</v>
      </c>
      <c r="G53" s="37" t="s">
        <v>381</v>
      </c>
      <c r="H53" s="38" t="s">
        <v>382</v>
      </c>
      <c r="I53" s="39" t="s">
        <v>202</v>
      </c>
      <c r="J53" s="40">
        <v>85</v>
      </c>
      <c r="K53" s="41" t="str">
        <f t="shared" si="0"/>
        <v>Đạt</v>
      </c>
      <c r="L53" s="40">
        <v>82</v>
      </c>
      <c r="M53" s="41" t="str">
        <f t="shared" si="1"/>
        <v>Đạt</v>
      </c>
      <c r="N53" s="42" t="str">
        <f t="shared" si="2"/>
        <v>Đạt</v>
      </c>
      <c r="O53" s="85"/>
      <c r="P53" s="44"/>
      <c r="Q53" s="44"/>
      <c r="R53" s="44"/>
    </row>
    <row r="54" spans="1:18" s="84" customFormat="1" ht="31.5">
      <c r="A54" s="31">
        <v>45</v>
      </c>
      <c r="B54" s="32" t="s">
        <v>383</v>
      </c>
      <c r="C54" s="33" t="s">
        <v>119</v>
      </c>
      <c r="D54" s="34" t="s">
        <v>384</v>
      </c>
      <c r="E54" s="35" t="s">
        <v>385</v>
      </c>
      <c r="F54" s="36" t="s">
        <v>537</v>
      </c>
      <c r="G54" s="37" t="s">
        <v>386</v>
      </c>
      <c r="H54" s="38" t="s">
        <v>387</v>
      </c>
      <c r="I54" s="39" t="s">
        <v>202</v>
      </c>
      <c r="J54" s="40">
        <v>92.5</v>
      </c>
      <c r="K54" s="41" t="str">
        <f t="shared" si="0"/>
        <v>Đạt</v>
      </c>
      <c r="L54" s="40">
        <v>93</v>
      </c>
      <c r="M54" s="41" t="str">
        <f t="shared" si="1"/>
        <v>Đạt</v>
      </c>
      <c r="N54" s="42" t="str">
        <f t="shared" si="2"/>
        <v>Đạt</v>
      </c>
      <c r="O54" s="85"/>
      <c r="P54" s="44"/>
      <c r="Q54" s="44"/>
      <c r="R54" s="44"/>
    </row>
    <row r="55" spans="1:18" s="84" customFormat="1" ht="16.5">
      <c r="A55" s="45">
        <v>46</v>
      </c>
      <c r="B55" s="32" t="s">
        <v>388</v>
      </c>
      <c r="C55" s="33" t="s">
        <v>120</v>
      </c>
      <c r="D55" s="67" t="s">
        <v>389</v>
      </c>
      <c r="E55" s="32" t="s">
        <v>27</v>
      </c>
      <c r="F55" s="36" t="s">
        <v>64</v>
      </c>
      <c r="G55" s="37" t="s">
        <v>390</v>
      </c>
      <c r="H55" s="38" t="s">
        <v>391</v>
      </c>
      <c r="I55" s="39" t="s">
        <v>203</v>
      </c>
      <c r="J55" s="40">
        <v>92.5</v>
      </c>
      <c r="K55" s="41" t="str">
        <f t="shared" si="0"/>
        <v>Đạt</v>
      </c>
      <c r="L55" s="40">
        <v>80</v>
      </c>
      <c r="M55" s="41" t="str">
        <f t="shared" si="1"/>
        <v>Đạt</v>
      </c>
      <c r="N55" s="42" t="str">
        <f t="shared" si="2"/>
        <v>Đạt</v>
      </c>
      <c r="O55" s="85"/>
      <c r="P55" s="44"/>
      <c r="Q55" s="44"/>
      <c r="R55" s="44"/>
    </row>
    <row r="56" spans="1:18" s="84" customFormat="1" ht="31.5">
      <c r="A56" s="31">
        <v>47</v>
      </c>
      <c r="B56" s="35" t="s">
        <v>392</v>
      </c>
      <c r="C56" s="48" t="s">
        <v>120</v>
      </c>
      <c r="D56" s="34" t="s">
        <v>393</v>
      </c>
      <c r="E56" s="32" t="s">
        <v>24</v>
      </c>
      <c r="F56" s="36" t="s">
        <v>65</v>
      </c>
      <c r="G56" s="37" t="s">
        <v>394</v>
      </c>
      <c r="H56" s="38" t="s">
        <v>213</v>
      </c>
      <c r="I56" s="39" t="s">
        <v>235</v>
      </c>
      <c r="J56" s="40">
        <v>95</v>
      </c>
      <c r="K56" s="41" t="str">
        <f t="shared" si="0"/>
        <v>Đạt</v>
      </c>
      <c r="L56" s="40">
        <v>80.5</v>
      </c>
      <c r="M56" s="41" t="str">
        <f t="shared" si="1"/>
        <v>Đạt</v>
      </c>
      <c r="N56" s="42" t="str">
        <f t="shared" si="2"/>
        <v>Đạt</v>
      </c>
      <c r="O56" s="85"/>
      <c r="P56" s="44"/>
      <c r="Q56" s="44"/>
      <c r="R56" s="44"/>
    </row>
    <row r="57" spans="1:18" s="84" customFormat="1" ht="16.5">
      <c r="A57" s="45">
        <v>48</v>
      </c>
      <c r="B57" s="32" t="s">
        <v>395</v>
      </c>
      <c r="C57" s="33" t="s">
        <v>120</v>
      </c>
      <c r="D57" s="34" t="s">
        <v>396</v>
      </c>
      <c r="E57" s="35" t="s">
        <v>24</v>
      </c>
      <c r="F57" s="36" t="s">
        <v>66</v>
      </c>
      <c r="G57" s="37" t="s">
        <v>397</v>
      </c>
      <c r="H57" s="38" t="s">
        <v>398</v>
      </c>
      <c r="I57" s="39" t="s">
        <v>202</v>
      </c>
      <c r="J57" s="40">
        <v>95</v>
      </c>
      <c r="K57" s="41" t="str">
        <f t="shared" si="0"/>
        <v>Đạt</v>
      </c>
      <c r="L57" s="40">
        <v>96.5</v>
      </c>
      <c r="M57" s="41" t="str">
        <f t="shared" si="1"/>
        <v>Đạt</v>
      </c>
      <c r="N57" s="42" t="str">
        <f t="shared" si="2"/>
        <v>Đạt</v>
      </c>
      <c r="O57" s="85"/>
      <c r="P57" s="44"/>
      <c r="Q57" s="44"/>
      <c r="R57" s="44"/>
    </row>
    <row r="58" spans="1:18" s="84" customFormat="1" ht="16.5">
      <c r="A58" s="31">
        <v>49</v>
      </c>
      <c r="B58" s="32" t="s">
        <v>185</v>
      </c>
      <c r="C58" s="33" t="s">
        <v>120</v>
      </c>
      <c r="D58" s="34" t="s">
        <v>399</v>
      </c>
      <c r="E58" s="35" t="s">
        <v>24</v>
      </c>
      <c r="F58" s="36" t="s">
        <v>173</v>
      </c>
      <c r="G58" s="37" t="s">
        <v>400</v>
      </c>
      <c r="H58" s="38" t="s">
        <v>212</v>
      </c>
      <c r="I58" s="39" t="s">
        <v>202</v>
      </c>
      <c r="J58" s="40">
        <v>95</v>
      </c>
      <c r="K58" s="41" t="str">
        <f t="shared" si="0"/>
        <v>Đạt</v>
      </c>
      <c r="L58" s="40">
        <v>90.5</v>
      </c>
      <c r="M58" s="41" t="str">
        <f t="shared" si="1"/>
        <v>Đạt</v>
      </c>
      <c r="N58" s="42" t="str">
        <f t="shared" si="2"/>
        <v>Đạt</v>
      </c>
      <c r="O58" s="85"/>
      <c r="P58" s="44"/>
      <c r="Q58" s="44"/>
      <c r="R58" s="44"/>
    </row>
    <row r="59" spans="1:18" s="84" customFormat="1" ht="16.5">
      <c r="A59" s="45">
        <v>50</v>
      </c>
      <c r="B59" s="32" t="s">
        <v>145</v>
      </c>
      <c r="C59" s="33" t="s">
        <v>123</v>
      </c>
      <c r="D59" s="67" t="s">
        <v>401</v>
      </c>
      <c r="E59" s="35" t="s">
        <v>24</v>
      </c>
      <c r="F59" s="36" t="s">
        <v>68</v>
      </c>
      <c r="G59" s="37" t="s">
        <v>402</v>
      </c>
      <c r="H59" s="38" t="s">
        <v>403</v>
      </c>
      <c r="I59" s="39" t="s">
        <v>202</v>
      </c>
      <c r="J59" s="40">
        <v>60</v>
      </c>
      <c r="K59" s="42" t="str">
        <f t="shared" si="0"/>
        <v>Không đạt</v>
      </c>
      <c r="L59" s="57">
        <v>54.5</v>
      </c>
      <c r="M59" s="42" t="str">
        <f t="shared" si="1"/>
        <v>Không đạt</v>
      </c>
      <c r="N59" s="42" t="str">
        <f t="shared" si="2"/>
        <v>Không đạt</v>
      </c>
      <c r="O59" s="85"/>
      <c r="P59" s="44"/>
      <c r="Q59" s="44"/>
      <c r="R59" s="44"/>
    </row>
    <row r="60" spans="1:18" s="84" customFormat="1" ht="16.5">
      <c r="A60" s="31">
        <v>51</v>
      </c>
      <c r="B60" s="32" t="s">
        <v>404</v>
      </c>
      <c r="C60" s="33" t="s">
        <v>123</v>
      </c>
      <c r="D60" s="34" t="s">
        <v>405</v>
      </c>
      <c r="E60" s="32" t="s">
        <v>24</v>
      </c>
      <c r="F60" s="36" t="s">
        <v>69</v>
      </c>
      <c r="G60" s="37" t="s">
        <v>406</v>
      </c>
      <c r="H60" s="38" t="s">
        <v>407</v>
      </c>
      <c r="I60" s="39" t="s">
        <v>202</v>
      </c>
      <c r="J60" s="40">
        <v>95</v>
      </c>
      <c r="K60" s="41" t="str">
        <f t="shared" si="0"/>
        <v>Đạt</v>
      </c>
      <c r="L60" s="40">
        <v>89.5</v>
      </c>
      <c r="M60" s="41" t="str">
        <f t="shared" si="1"/>
        <v>Đạt</v>
      </c>
      <c r="N60" s="42" t="str">
        <f t="shared" si="2"/>
        <v>Đạt</v>
      </c>
      <c r="O60" s="85"/>
      <c r="P60" s="44"/>
      <c r="Q60" s="44"/>
      <c r="R60" s="44"/>
    </row>
    <row r="61" spans="1:18" s="84" customFormat="1" ht="16.5">
      <c r="A61" s="45">
        <v>52</v>
      </c>
      <c r="B61" s="35" t="s">
        <v>408</v>
      </c>
      <c r="C61" s="48" t="s">
        <v>123</v>
      </c>
      <c r="D61" s="34" t="s">
        <v>121</v>
      </c>
      <c r="E61" s="32" t="s">
        <v>27</v>
      </c>
      <c r="F61" s="36" t="s">
        <v>162</v>
      </c>
      <c r="G61" s="37" t="s">
        <v>409</v>
      </c>
      <c r="H61" s="38" t="s">
        <v>410</v>
      </c>
      <c r="I61" s="39" t="s">
        <v>203</v>
      </c>
      <c r="J61" s="40">
        <v>95</v>
      </c>
      <c r="K61" s="41" t="str">
        <f t="shared" si="0"/>
        <v>Đạt</v>
      </c>
      <c r="L61" s="40">
        <v>94</v>
      </c>
      <c r="M61" s="41" t="str">
        <f t="shared" si="1"/>
        <v>Đạt</v>
      </c>
      <c r="N61" s="42" t="str">
        <f t="shared" si="2"/>
        <v>Đạt</v>
      </c>
      <c r="O61" s="85"/>
      <c r="P61" s="44"/>
      <c r="Q61" s="44"/>
      <c r="R61" s="44"/>
    </row>
    <row r="62" spans="1:18" s="84" customFormat="1" ht="16.5">
      <c r="A62" s="31">
        <v>53</v>
      </c>
      <c r="B62" s="32" t="s">
        <v>411</v>
      </c>
      <c r="C62" s="33" t="s">
        <v>412</v>
      </c>
      <c r="D62" s="32" t="s">
        <v>413</v>
      </c>
      <c r="E62" s="35" t="s">
        <v>125</v>
      </c>
      <c r="F62" s="36" t="s">
        <v>70</v>
      </c>
      <c r="G62" s="37" t="s">
        <v>414</v>
      </c>
      <c r="H62" s="35" t="s">
        <v>415</v>
      </c>
      <c r="I62" s="70" t="s">
        <v>202</v>
      </c>
      <c r="J62" s="40">
        <v>97.5</v>
      </c>
      <c r="K62" s="41" t="str">
        <f t="shared" si="0"/>
        <v>Đạt</v>
      </c>
      <c r="L62" s="40">
        <v>86.5</v>
      </c>
      <c r="M62" s="41" t="str">
        <f t="shared" si="1"/>
        <v>Đạt</v>
      </c>
      <c r="N62" s="42" t="str">
        <f t="shared" si="2"/>
        <v>Đạt</v>
      </c>
      <c r="O62" s="85"/>
      <c r="P62" s="44"/>
      <c r="Q62" s="44"/>
      <c r="R62" s="44"/>
    </row>
    <row r="63" spans="1:18" s="84" customFormat="1" ht="16.5">
      <c r="A63" s="45">
        <v>54</v>
      </c>
      <c r="B63" s="32" t="s">
        <v>416</v>
      </c>
      <c r="C63" s="33" t="s">
        <v>124</v>
      </c>
      <c r="D63" s="67" t="s">
        <v>417</v>
      </c>
      <c r="E63" s="35" t="s">
        <v>24</v>
      </c>
      <c r="F63" s="36" t="s">
        <v>187</v>
      </c>
      <c r="G63" s="37" t="s">
        <v>418</v>
      </c>
      <c r="H63" s="38" t="s">
        <v>419</v>
      </c>
      <c r="I63" s="39" t="s">
        <v>202</v>
      </c>
      <c r="J63" s="40">
        <v>97.5</v>
      </c>
      <c r="K63" s="41" t="str">
        <f t="shared" si="0"/>
        <v>Đạt</v>
      </c>
      <c r="L63" s="40">
        <v>97.5</v>
      </c>
      <c r="M63" s="41" t="str">
        <f t="shared" si="1"/>
        <v>Đạt</v>
      </c>
      <c r="N63" s="42" t="str">
        <f t="shared" si="2"/>
        <v>Đạt</v>
      </c>
      <c r="O63" s="85"/>
      <c r="P63" s="44"/>
      <c r="Q63" s="44"/>
      <c r="R63" s="44"/>
    </row>
    <row r="64" spans="1:18" s="84" customFormat="1" ht="16.5">
      <c r="A64" s="31">
        <v>55</v>
      </c>
      <c r="B64" s="32" t="s">
        <v>420</v>
      </c>
      <c r="C64" s="33" t="s">
        <v>124</v>
      </c>
      <c r="D64" s="34" t="s">
        <v>133</v>
      </c>
      <c r="E64" s="35" t="s">
        <v>24</v>
      </c>
      <c r="F64" s="36" t="s">
        <v>71</v>
      </c>
      <c r="G64" s="37" t="s">
        <v>421</v>
      </c>
      <c r="H64" s="38" t="s">
        <v>207</v>
      </c>
      <c r="I64" s="39" t="s">
        <v>202</v>
      </c>
      <c r="J64" s="40">
        <v>97.5</v>
      </c>
      <c r="K64" s="41" t="str">
        <f t="shared" si="0"/>
        <v>Đạt</v>
      </c>
      <c r="L64" s="40">
        <v>96.5</v>
      </c>
      <c r="M64" s="41" t="str">
        <f t="shared" si="1"/>
        <v>Đạt</v>
      </c>
      <c r="N64" s="42" t="str">
        <f t="shared" si="2"/>
        <v>Đạt</v>
      </c>
      <c r="O64" s="85"/>
      <c r="P64" s="44"/>
      <c r="Q64" s="44"/>
      <c r="R64" s="44"/>
    </row>
    <row r="65" spans="1:18" s="84" customFormat="1" ht="16.5">
      <c r="A65" s="45">
        <v>56</v>
      </c>
      <c r="B65" s="32" t="s">
        <v>126</v>
      </c>
      <c r="C65" s="33" t="s">
        <v>127</v>
      </c>
      <c r="D65" s="34" t="s">
        <v>422</v>
      </c>
      <c r="E65" s="35" t="s">
        <v>24</v>
      </c>
      <c r="F65" s="36" t="s">
        <v>72</v>
      </c>
      <c r="G65" s="37" t="s">
        <v>423</v>
      </c>
      <c r="H65" s="38" t="s">
        <v>424</v>
      </c>
      <c r="I65" s="39" t="s">
        <v>202</v>
      </c>
      <c r="J65" s="40">
        <v>95</v>
      </c>
      <c r="K65" s="41" t="str">
        <f t="shared" si="0"/>
        <v>Đạt</v>
      </c>
      <c r="L65" s="40">
        <v>81</v>
      </c>
      <c r="M65" s="41" t="str">
        <f t="shared" si="1"/>
        <v>Đạt</v>
      </c>
      <c r="N65" s="42" t="str">
        <f t="shared" si="2"/>
        <v>Đạt</v>
      </c>
      <c r="O65" s="85"/>
      <c r="P65" s="44"/>
      <c r="Q65" s="44"/>
      <c r="R65" s="44"/>
    </row>
    <row r="66" spans="1:18" s="84" customFormat="1" ht="16.5">
      <c r="A66" s="31">
        <v>57</v>
      </c>
      <c r="B66" s="32" t="s">
        <v>425</v>
      </c>
      <c r="C66" s="33" t="s">
        <v>128</v>
      </c>
      <c r="D66" s="34" t="s">
        <v>426</v>
      </c>
      <c r="E66" s="35" t="s">
        <v>24</v>
      </c>
      <c r="F66" s="36" t="s">
        <v>174</v>
      </c>
      <c r="G66" s="37" t="s">
        <v>427</v>
      </c>
      <c r="H66" s="38" t="s">
        <v>428</v>
      </c>
      <c r="I66" s="39" t="s">
        <v>202</v>
      </c>
      <c r="J66" s="40">
        <v>100</v>
      </c>
      <c r="K66" s="41" t="str">
        <f t="shared" si="0"/>
        <v>Đạt</v>
      </c>
      <c r="L66" s="40">
        <v>87</v>
      </c>
      <c r="M66" s="41" t="str">
        <f t="shared" si="1"/>
        <v>Đạt</v>
      </c>
      <c r="N66" s="42" t="str">
        <f t="shared" si="2"/>
        <v>Đạt</v>
      </c>
      <c r="O66" s="85"/>
      <c r="P66" s="44"/>
      <c r="Q66" s="44"/>
      <c r="R66" s="44"/>
    </row>
    <row r="67" spans="1:18" s="84" customFormat="1" ht="16.5">
      <c r="A67" s="45">
        <v>58</v>
      </c>
      <c r="B67" s="32" t="s">
        <v>429</v>
      </c>
      <c r="C67" s="33" t="s">
        <v>430</v>
      </c>
      <c r="D67" s="34" t="s">
        <v>135</v>
      </c>
      <c r="E67" s="35" t="s">
        <v>24</v>
      </c>
      <c r="F67" s="36" t="s">
        <v>73</v>
      </c>
      <c r="G67" s="37" t="s">
        <v>431</v>
      </c>
      <c r="H67" s="38" t="s">
        <v>432</v>
      </c>
      <c r="I67" s="39" t="s">
        <v>202</v>
      </c>
      <c r="J67" s="40">
        <v>92.5</v>
      </c>
      <c r="K67" s="41" t="str">
        <f t="shared" si="0"/>
        <v>Đạt</v>
      </c>
      <c r="L67" s="40">
        <v>92</v>
      </c>
      <c r="M67" s="41" t="str">
        <f t="shared" si="1"/>
        <v>Đạt</v>
      </c>
      <c r="N67" s="42" t="str">
        <f t="shared" si="2"/>
        <v>Đạt</v>
      </c>
      <c r="O67" s="85"/>
      <c r="P67" s="44"/>
      <c r="Q67" s="44"/>
      <c r="R67" s="44"/>
    </row>
    <row r="68" spans="1:18" s="84" customFormat="1" ht="31.5">
      <c r="A68" s="31">
        <v>59</v>
      </c>
      <c r="B68" s="32" t="s">
        <v>87</v>
      </c>
      <c r="C68" s="33" t="s">
        <v>130</v>
      </c>
      <c r="D68" s="34" t="s">
        <v>433</v>
      </c>
      <c r="E68" s="35" t="s">
        <v>24</v>
      </c>
      <c r="F68" s="36" t="s">
        <v>188</v>
      </c>
      <c r="G68" s="37" t="s">
        <v>434</v>
      </c>
      <c r="H68" s="38" t="s">
        <v>435</v>
      </c>
      <c r="I68" s="39" t="s">
        <v>235</v>
      </c>
      <c r="J68" s="40">
        <v>100</v>
      </c>
      <c r="K68" s="41" t="str">
        <f t="shared" si="0"/>
        <v>Đạt</v>
      </c>
      <c r="L68" s="40">
        <v>99.5</v>
      </c>
      <c r="M68" s="41" t="str">
        <f t="shared" si="1"/>
        <v>Đạt</v>
      </c>
      <c r="N68" s="42" t="str">
        <f t="shared" si="2"/>
        <v>Đạt</v>
      </c>
      <c r="O68" s="85"/>
      <c r="P68" s="44"/>
      <c r="Q68" s="44"/>
      <c r="R68" s="44"/>
    </row>
    <row r="69" spans="1:18" s="84" customFormat="1" ht="16.5">
      <c r="A69" s="45">
        <v>60</v>
      </c>
      <c r="B69" s="32" t="s">
        <v>143</v>
      </c>
      <c r="C69" s="33" t="s">
        <v>131</v>
      </c>
      <c r="D69" s="35" t="s">
        <v>436</v>
      </c>
      <c r="E69" s="32" t="s">
        <v>24</v>
      </c>
      <c r="F69" s="36" t="s">
        <v>74</v>
      </c>
      <c r="G69" s="37" t="s">
        <v>437</v>
      </c>
      <c r="H69" s="73" t="s">
        <v>438</v>
      </c>
      <c r="I69" s="74" t="s">
        <v>202</v>
      </c>
      <c r="J69" s="40">
        <v>92.5</v>
      </c>
      <c r="K69" s="41" t="str">
        <f t="shared" si="0"/>
        <v>Đạt</v>
      </c>
      <c r="L69" s="40">
        <v>85</v>
      </c>
      <c r="M69" s="41" t="str">
        <f t="shared" si="1"/>
        <v>Đạt</v>
      </c>
      <c r="N69" s="42" t="str">
        <f t="shared" si="2"/>
        <v>Đạt</v>
      </c>
      <c r="O69" s="85"/>
      <c r="P69" s="44"/>
      <c r="Q69" s="44"/>
      <c r="R69" s="44"/>
    </row>
    <row r="70" spans="1:18" s="84" customFormat="1" ht="16.5">
      <c r="A70" s="31">
        <v>61</v>
      </c>
      <c r="B70" s="32" t="s">
        <v>439</v>
      </c>
      <c r="C70" s="33" t="s">
        <v>134</v>
      </c>
      <c r="D70" s="34" t="s">
        <v>440</v>
      </c>
      <c r="E70" s="35" t="s">
        <v>24</v>
      </c>
      <c r="F70" s="36" t="s">
        <v>75</v>
      </c>
      <c r="G70" s="37" t="s">
        <v>441</v>
      </c>
      <c r="H70" s="38" t="s">
        <v>442</v>
      </c>
      <c r="I70" s="39" t="s">
        <v>202</v>
      </c>
      <c r="J70" s="40">
        <v>95</v>
      </c>
      <c r="K70" s="41" t="str">
        <f t="shared" si="0"/>
        <v>Đạt</v>
      </c>
      <c r="L70" s="40">
        <v>83</v>
      </c>
      <c r="M70" s="41" t="str">
        <f t="shared" si="1"/>
        <v>Đạt</v>
      </c>
      <c r="N70" s="42" t="str">
        <f t="shared" si="2"/>
        <v>Đạt</v>
      </c>
      <c r="O70" s="85"/>
      <c r="P70" s="44"/>
      <c r="Q70" s="44"/>
      <c r="R70" s="44"/>
    </row>
    <row r="71" spans="1:18" s="84" customFormat="1" ht="16.5">
      <c r="A71" s="45">
        <v>62</v>
      </c>
      <c r="B71" s="35" t="s">
        <v>443</v>
      </c>
      <c r="C71" s="48" t="s">
        <v>444</v>
      </c>
      <c r="D71" s="34" t="s">
        <v>445</v>
      </c>
      <c r="E71" s="32" t="s">
        <v>446</v>
      </c>
      <c r="F71" s="36" t="s">
        <v>77</v>
      </c>
      <c r="G71" s="37" t="s">
        <v>447</v>
      </c>
      <c r="H71" s="38" t="s">
        <v>448</v>
      </c>
      <c r="I71" s="39" t="s">
        <v>449</v>
      </c>
      <c r="J71" s="40">
        <v>95</v>
      </c>
      <c r="K71" s="41" t="str">
        <f t="shared" si="0"/>
        <v>Đạt</v>
      </c>
      <c r="L71" s="40">
        <v>80</v>
      </c>
      <c r="M71" s="41" t="str">
        <f t="shared" si="1"/>
        <v>Đạt</v>
      </c>
      <c r="N71" s="42" t="str">
        <f t="shared" si="2"/>
        <v>Đạt</v>
      </c>
      <c r="O71" s="85"/>
      <c r="P71" s="44"/>
      <c r="Q71" s="44"/>
      <c r="R71" s="44"/>
    </row>
    <row r="72" spans="1:18" s="84" customFormat="1" ht="16.5">
      <c r="A72" s="31">
        <v>63</v>
      </c>
      <c r="B72" s="32" t="s">
        <v>35</v>
      </c>
      <c r="C72" s="33" t="s">
        <v>136</v>
      </c>
      <c r="D72" s="34" t="s">
        <v>450</v>
      </c>
      <c r="E72" s="35" t="s">
        <v>24</v>
      </c>
      <c r="F72" s="36" t="s">
        <v>78</v>
      </c>
      <c r="G72" s="37" t="s">
        <v>451</v>
      </c>
      <c r="H72" s="38" t="s">
        <v>452</v>
      </c>
      <c r="I72" s="39" t="s">
        <v>202</v>
      </c>
      <c r="J72" s="40">
        <v>100</v>
      </c>
      <c r="K72" s="41" t="str">
        <f t="shared" si="0"/>
        <v>Đạt</v>
      </c>
      <c r="L72" s="40">
        <v>89</v>
      </c>
      <c r="M72" s="41" t="str">
        <f t="shared" si="1"/>
        <v>Đạt</v>
      </c>
      <c r="N72" s="42" t="str">
        <f t="shared" si="2"/>
        <v>Đạt</v>
      </c>
      <c r="O72" s="85"/>
      <c r="P72" s="44"/>
      <c r="Q72" s="44"/>
      <c r="R72" s="44"/>
    </row>
    <row r="73" spans="1:18" s="84" customFormat="1" ht="16.5">
      <c r="A73" s="45">
        <v>64</v>
      </c>
      <c r="B73" s="32" t="s">
        <v>453</v>
      </c>
      <c r="C73" s="71" t="s">
        <v>137</v>
      </c>
      <c r="D73" s="72" t="s">
        <v>454</v>
      </c>
      <c r="E73" s="32" t="s">
        <v>24</v>
      </c>
      <c r="F73" s="36" t="s">
        <v>79</v>
      </c>
      <c r="G73" s="37" t="s">
        <v>455</v>
      </c>
      <c r="H73" s="73" t="s">
        <v>299</v>
      </c>
      <c r="I73" s="74" t="s">
        <v>202</v>
      </c>
      <c r="J73" s="40">
        <v>95</v>
      </c>
      <c r="K73" s="41" t="str">
        <f t="shared" si="0"/>
        <v>Đạt</v>
      </c>
      <c r="L73" s="40">
        <v>83</v>
      </c>
      <c r="M73" s="41" t="str">
        <f t="shared" si="1"/>
        <v>Đạt</v>
      </c>
      <c r="N73" s="42" t="str">
        <f t="shared" si="2"/>
        <v>Đạt</v>
      </c>
      <c r="O73" s="85"/>
      <c r="P73" s="44"/>
      <c r="Q73" s="44"/>
      <c r="R73" s="44"/>
    </row>
    <row r="74" spans="1:18" s="84" customFormat="1" ht="16.5">
      <c r="A74" s="31">
        <v>65</v>
      </c>
      <c r="B74" s="32" t="s">
        <v>168</v>
      </c>
      <c r="C74" s="33" t="s">
        <v>137</v>
      </c>
      <c r="D74" s="32" t="s">
        <v>456</v>
      </c>
      <c r="E74" s="32" t="s">
        <v>24</v>
      </c>
      <c r="F74" s="36" t="s">
        <v>175</v>
      </c>
      <c r="G74" s="37" t="s">
        <v>457</v>
      </c>
      <c r="H74" s="38" t="s">
        <v>458</v>
      </c>
      <c r="I74" s="39" t="s">
        <v>202</v>
      </c>
      <c r="J74" s="40">
        <v>100</v>
      </c>
      <c r="K74" s="41" t="str">
        <f t="shared" si="0"/>
        <v>Đạt</v>
      </c>
      <c r="L74" s="40">
        <v>97.5</v>
      </c>
      <c r="M74" s="41" t="str">
        <f t="shared" si="1"/>
        <v>Đạt</v>
      </c>
      <c r="N74" s="42" t="str">
        <f t="shared" si="2"/>
        <v>Đạt</v>
      </c>
      <c r="O74" s="85"/>
      <c r="P74" s="44"/>
      <c r="Q74" s="44"/>
      <c r="R74" s="44"/>
    </row>
    <row r="75" spans="1:18" s="84" customFormat="1" ht="16.5">
      <c r="A75" s="45">
        <v>66</v>
      </c>
      <c r="B75" s="32" t="s">
        <v>140</v>
      </c>
      <c r="C75" s="33" t="s">
        <v>459</v>
      </c>
      <c r="D75" s="34" t="s">
        <v>460</v>
      </c>
      <c r="E75" s="35" t="s">
        <v>24</v>
      </c>
      <c r="F75" s="36" t="s">
        <v>81</v>
      </c>
      <c r="G75" s="37" t="s">
        <v>461</v>
      </c>
      <c r="H75" s="38" t="s">
        <v>415</v>
      </c>
      <c r="I75" s="39" t="s">
        <v>202</v>
      </c>
      <c r="J75" s="40">
        <v>90</v>
      </c>
      <c r="K75" s="41" t="str">
        <f t="shared" ref="K75:K97" si="3">IF(J75&gt;=70,"Đạt", "Không đạt")</f>
        <v>Đạt</v>
      </c>
      <c r="L75" s="40">
        <v>96.5</v>
      </c>
      <c r="M75" s="41" t="str">
        <f t="shared" ref="M75:M97" si="4">IF(L75&gt;=70,"Đạt", "Không đạt")</f>
        <v>Đạt</v>
      </c>
      <c r="N75" s="42" t="str">
        <f t="shared" ref="N75:N97" si="5">IF(AND(K75="Đạt",M75="Đạt"),"Đạt","Không đạt")</f>
        <v>Đạt</v>
      </c>
      <c r="O75" s="85"/>
      <c r="P75" s="44"/>
      <c r="Q75" s="44"/>
      <c r="R75" s="44"/>
    </row>
    <row r="76" spans="1:18" s="84" customFormat="1" ht="16.5">
      <c r="A76" s="31">
        <v>67</v>
      </c>
      <c r="B76" s="32" t="s">
        <v>149</v>
      </c>
      <c r="C76" s="48" t="s">
        <v>142</v>
      </c>
      <c r="D76" s="34" t="s">
        <v>462</v>
      </c>
      <c r="E76" s="35" t="s">
        <v>24</v>
      </c>
      <c r="F76" s="36" t="s">
        <v>82</v>
      </c>
      <c r="G76" s="37" t="s">
        <v>463</v>
      </c>
      <c r="H76" s="38" t="s">
        <v>464</v>
      </c>
      <c r="I76" s="39" t="s">
        <v>202</v>
      </c>
      <c r="J76" s="40">
        <v>100</v>
      </c>
      <c r="K76" s="41" t="str">
        <f t="shared" si="3"/>
        <v>Đạt</v>
      </c>
      <c r="L76" s="40">
        <v>100</v>
      </c>
      <c r="M76" s="41" t="str">
        <f t="shared" si="4"/>
        <v>Đạt</v>
      </c>
      <c r="N76" s="42" t="str">
        <f t="shared" si="5"/>
        <v>Đạt</v>
      </c>
      <c r="O76" s="85"/>
      <c r="P76" s="44"/>
      <c r="Q76" s="44"/>
      <c r="R76" s="44"/>
    </row>
    <row r="77" spans="1:18" s="84" customFormat="1" ht="31.5">
      <c r="A77" s="45">
        <v>68</v>
      </c>
      <c r="B77" s="32" t="s">
        <v>465</v>
      </c>
      <c r="C77" s="33" t="s">
        <v>183</v>
      </c>
      <c r="D77" s="34" t="s">
        <v>466</v>
      </c>
      <c r="E77" s="38" t="s">
        <v>24</v>
      </c>
      <c r="F77" s="36" t="s">
        <v>83</v>
      </c>
      <c r="G77" s="37" t="s">
        <v>467</v>
      </c>
      <c r="H77" s="38" t="s">
        <v>211</v>
      </c>
      <c r="I77" s="39" t="s">
        <v>235</v>
      </c>
      <c r="J77" s="40">
        <v>97.5</v>
      </c>
      <c r="K77" s="41" t="str">
        <f t="shared" si="3"/>
        <v>Đạt</v>
      </c>
      <c r="L77" s="40">
        <v>73</v>
      </c>
      <c r="M77" s="41" t="str">
        <f t="shared" si="4"/>
        <v>Đạt</v>
      </c>
      <c r="N77" s="42" t="str">
        <f t="shared" si="5"/>
        <v>Đạt</v>
      </c>
      <c r="O77" s="85"/>
      <c r="P77" s="44"/>
      <c r="Q77" s="44"/>
      <c r="R77" s="44"/>
    </row>
    <row r="78" spans="1:18" s="84" customFormat="1" ht="16.5">
      <c r="A78" s="31">
        <v>69</v>
      </c>
      <c r="B78" s="32" t="s">
        <v>468</v>
      </c>
      <c r="C78" s="33" t="s">
        <v>144</v>
      </c>
      <c r="D78" s="34" t="s">
        <v>469</v>
      </c>
      <c r="E78" s="82" t="s">
        <v>24</v>
      </c>
      <c r="F78" s="36" t="s">
        <v>176</v>
      </c>
      <c r="G78" s="37" t="s">
        <v>470</v>
      </c>
      <c r="H78" s="38" t="s">
        <v>471</v>
      </c>
      <c r="I78" s="39" t="s">
        <v>202</v>
      </c>
      <c r="J78" s="40">
        <v>97.5</v>
      </c>
      <c r="K78" s="41" t="str">
        <f t="shared" si="3"/>
        <v>Đạt</v>
      </c>
      <c r="L78" s="40">
        <v>97</v>
      </c>
      <c r="M78" s="41" t="str">
        <f t="shared" si="4"/>
        <v>Đạt</v>
      </c>
      <c r="N78" s="42" t="str">
        <f t="shared" si="5"/>
        <v>Đạt</v>
      </c>
      <c r="O78" s="85"/>
      <c r="P78" s="44"/>
      <c r="Q78" s="44"/>
      <c r="R78" s="44"/>
    </row>
    <row r="79" spans="1:18" s="84" customFormat="1" ht="31.5">
      <c r="A79" s="45">
        <v>70</v>
      </c>
      <c r="B79" s="32" t="s">
        <v>472</v>
      </c>
      <c r="C79" s="33" t="s">
        <v>144</v>
      </c>
      <c r="D79" s="34" t="s">
        <v>473</v>
      </c>
      <c r="E79" s="35" t="s">
        <v>24</v>
      </c>
      <c r="F79" s="36" t="s">
        <v>84</v>
      </c>
      <c r="G79" s="37" t="s">
        <v>474</v>
      </c>
      <c r="H79" s="38" t="s">
        <v>475</v>
      </c>
      <c r="I79" s="39" t="s">
        <v>235</v>
      </c>
      <c r="J79" s="40">
        <v>90</v>
      </c>
      <c r="K79" s="41" t="str">
        <f t="shared" si="3"/>
        <v>Đạt</v>
      </c>
      <c r="L79" s="40">
        <v>71</v>
      </c>
      <c r="M79" s="41" t="str">
        <f t="shared" si="4"/>
        <v>Đạt</v>
      </c>
      <c r="N79" s="42" t="str">
        <f t="shared" si="5"/>
        <v>Đạt</v>
      </c>
      <c r="O79" s="85"/>
      <c r="P79" s="44"/>
      <c r="Q79" s="44"/>
      <c r="R79" s="44"/>
    </row>
    <row r="80" spans="1:18" s="84" customFormat="1" ht="16.5">
      <c r="A80" s="31">
        <v>71</v>
      </c>
      <c r="B80" s="32" t="s">
        <v>110</v>
      </c>
      <c r="C80" s="33" t="s">
        <v>476</v>
      </c>
      <c r="D80" s="34" t="s">
        <v>103</v>
      </c>
      <c r="E80" s="35" t="s">
        <v>24</v>
      </c>
      <c r="F80" s="36" t="s">
        <v>163</v>
      </c>
      <c r="G80" s="37" t="s">
        <v>477</v>
      </c>
      <c r="H80" s="38" t="s">
        <v>478</v>
      </c>
      <c r="I80" s="39" t="s">
        <v>202</v>
      </c>
      <c r="J80" s="40">
        <v>90</v>
      </c>
      <c r="K80" s="41" t="str">
        <f t="shared" si="3"/>
        <v>Đạt</v>
      </c>
      <c r="L80" s="40">
        <v>94</v>
      </c>
      <c r="M80" s="41" t="str">
        <f t="shared" si="4"/>
        <v>Đạt</v>
      </c>
      <c r="N80" s="42" t="str">
        <f t="shared" si="5"/>
        <v>Đạt</v>
      </c>
      <c r="O80" s="85"/>
      <c r="P80" s="44"/>
      <c r="Q80" s="44"/>
      <c r="R80" s="44"/>
    </row>
    <row r="81" spans="1:18" s="84" customFormat="1" ht="16.5">
      <c r="A81" s="45">
        <v>72</v>
      </c>
      <c r="B81" s="46" t="s">
        <v>342</v>
      </c>
      <c r="C81" s="48" t="s">
        <v>146</v>
      </c>
      <c r="D81" s="34" t="s">
        <v>479</v>
      </c>
      <c r="E81" s="35" t="s">
        <v>24</v>
      </c>
      <c r="F81" s="36" t="s">
        <v>177</v>
      </c>
      <c r="G81" s="37" t="s">
        <v>480</v>
      </c>
      <c r="H81" s="38" t="s">
        <v>481</v>
      </c>
      <c r="I81" s="39" t="s">
        <v>202</v>
      </c>
      <c r="J81" s="40">
        <v>90</v>
      </c>
      <c r="K81" s="41" t="str">
        <f t="shared" si="3"/>
        <v>Đạt</v>
      </c>
      <c r="L81" s="40">
        <v>94</v>
      </c>
      <c r="M81" s="41" t="str">
        <f t="shared" si="4"/>
        <v>Đạt</v>
      </c>
      <c r="N81" s="42" t="str">
        <f t="shared" si="5"/>
        <v>Đạt</v>
      </c>
      <c r="O81" s="85"/>
      <c r="P81" s="44"/>
      <c r="Q81" s="44"/>
      <c r="R81" s="44"/>
    </row>
    <row r="82" spans="1:18" s="84" customFormat="1" ht="31.5">
      <c r="A82" s="31">
        <v>73</v>
      </c>
      <c r="B82" s="32" t="s">
        <v>482</v>
      </c>
      <c r="C82" s="33" t="s">
        <v>147</v>
      </c>
      <c r="D82" s="67" t="s">
        <v>196</v>
      </c>
      <c r="E82" s="35" t="s">
        <v>24</v>
      </c>
      <c r="F82" s="36" t="s">
        <v>85</v>
      </c>
      <c r="G82" s="37" t="s">
        <v>483</v>
      </c>
      <c r="H82" s="38" t="s">
        <v>484</v>
      </c>
      <c r="I82" s="39" t="s">
        <v>235</v>
      </c>
      <c r="J82" s="40">
        <v>95</v>
      </c>
      <c r="K82" s="41" t="str">
        <f t="shared" si="3"/>
        <v>Đạt</v>
      </c>
      <c r="L82" s="40">
        <v>73.5</v>
      </c>
      <c r="M82" s="41" t="str">
        <f t="shared" si="4"/>
        <v>Đạt</v>
      </c>
      <c r="N82" s="42" t="str">
        <f t="shared" si="5"/>
        <v>Đạt</v>
      </c>
      <c r="O82" s="85"/>
      <c r="P82" s="44"/>
      <c r="Q82" s="44"/>
      <c r="R82" s="44"/>
    </row>
    <row r="83" spans="1:18" s="84" customFormat="1" ht="16.5">
      <c r="A83" s="45">
        <v>74</v>
      </c>
      <c r="B83" s="32" t="s">
        <v>35</v>
      </c>
      <c r="C83" s="33" t="s">
        <v>485</v>
      </c>
      <c r="D83" s="34" t="s">
        <v>486</v>
      </c>
      <c r="E83" s="35" t="s">
        <v>24</v>
      </c>
      <c r="F83" s="36" t="s">
        <v>86</v>
      </c>
      <c r="G83" s="37" t="s">
        <v>487</v>
      </c>
      <c r="H83" s="38" t="s">
        <v>488</v>
      </c>
      <c r="I83" s="39" t="s">
        <v>202</v>
      </c>
      <c r="J83" s="40">
        <v>95</v>
      </c>
      <c r="K83" s="41" t="str">
        <f t="shared" si="3"/>
        <v>Đạt</v>
      </c>
      <c r="L83" s="40">
        <v>86.5</v>
      </c>
      <c r="M83" s="41" t="str">
        <f t="shared" si="4"/>
        <v>Đạt</v>
      </c>
      <c r="N83" s="42" t="str">
        <f t="shared" si="5"/>
        <v>Đạt</v>
      </c>
      <c r="O83" s="85"/>
      <c r="P83" s="44"/>
      <c r="Q83" s="44"/>
      <c r="R83" s="44"/>
    </row>
    <row r="84" spans="1:18" s="84" customFormat="1" ht="16.5">
      <c r="A84" s="31">
        <v>75</v>
      </c>
      <c r="B84" s="32" t="s">
        <v>489</v>
      </c>
      <c r="C84" s="48" t="s">
        <v>148</v>
      </c>
      <c r="D84" s="34" t="s">
        <v>490</v>
      </c>
      <c r="E84" s="35" t="s">
        <v>24</v>
      </c>
      <c r="F84" s="36" t="s">
        <v>88</v>
      </c>
      <c r="G84" s="37" t="s">
        <v>491</v>
      </c>
      <c r="H84" s="38" t="s">
        <v>492</v>
      </c>
      <c r="I84" s="39" t="s">
        <v>202</v>
      </c>
      <c r="J84" s="40">
        <v>97.5</v>
      </c>
      <c r="K84" s="41" t="str">
        <f t="shared" si="3"/>
        <v>Đạt</v>
      </c>
      <c r="L84" s="40">
        <v>93</v>
      </c>
      <c r="M84" s="41" t="str">
        <f t="shared" si="4"/>
        <v>Đạt</v>
      </c>
      <c r="N84" s="42" t="str">
        <f t="shared" si="5"/>
        <v>Đạt</v>
      </c>
      <c r="O84" s="85"/>
      <c r="P84" s="44"/>
      <c r="Q84" s="44"/>
      <c r="R84" s="44"/>
    </row>
    <row r="85" spans="1:18" s="84" customFormat="1" ht="31.5">
      <c r="A85" s="45">
        <v>76</v>
      </c>
      <c r="B85" s="32" t="s">
        <v>493</v>
      </c>
      <c r="C85" s="33" t="s">
        <v>148</v>
      </c>
      <c r="D85" s="34" t="s">
        <v>494</v>
      </c>
      <c r="E85" s="32" t="s">
        <v>24</v>
      </c>
      <c r="F85" s="36" t="s">
        <v>90</v>
      </c>
      <c r="G85" s="37" t="s">
        <v>495</v>
      </c>
      <c r="H85" s="38" t="s">
        <v>496</v>
      </c>
      <c r="I85" s="39" t="s">
        <v>235</v>
      </c>
      <c r="J85" s="40">
        <v>97.5</v>
      </c>
      <c r="K85" s="41" t="str">
        <f t="shared" si="3"/>
        <v>Đạt</v>
      </c>
      <c r="L85" s="40">
        <v>90</v>
      </c>
      <c r="M85" s="41" t="str">
        <f t="shared" si="4"/>
        <v>Đạt</v>
      </c>
      <c r="N85" s="42" t="str">
        <f t="shared" si="5"/>
        <v>Đạt</v>
      </c>
      <c r="O85" s="85"/>
      <c r="P85" s="44"/>
      <c r="Q85" s="44"/>
      <c r="R85" s="44"/>
    </row>
    <row r="86" spans="1:18" s="84" customFormat="1" ht="16.5">
      <c r="A86" s="31">
        <v>77</v>
      </c>
      <c r="B86" s="32" t="s">
        <v>497</v>
      </c>
      <c r="C86" s="33" t="s">
        <v>150</v>
      </c>
      <c r="D86" s="67" t="s">
        <v>498</v>
      </c>
      <c r="E86" s="32" t="s">
        <v>499</v>
      </c>
      <c r="F86" s="36" t="s">
        <v>178</v>
      </c>
      <c r="G86" s="37" t="s">
        <v>500</v>
      </c>
      <c r="H86" s="38" t="s">
        <v>210</v>
      </c>
      <c r="I86" s="39" t="s">
        <v>501</v>
      </c>
      <c r="J86" s="40">
        <v>95</v>
      </c>
      <c r="K86" s="41" t="str">
        <f t="shared" si="3"/>
        <v>Đạt</v>
      </c>
      <c r="L86" s="40">
        <v>100</v>
      </c>
      <c r="M86" s="41" t="str">
        <f t="shared" si="4"/>
        <v>Đạt</v>
      </c>
      <c r="N86" s="42" t="str">
        <f t="shared" si="5"/>
        <v>Đạt</v>
      </c>
      <c r="O86" s="85"/>
      <c r="P86" s="44"/>
      <c r="Q86" s="44"/>
      <c r="R86" s="44"/>
    </row>
    <row r="87" spans="1:18" s="84" customFormat="1" ht="31.5">
      <c r="A87" s="45">
        <v>78</v>
      </c>
      <c r="B87" s="32" t="s">
        <v>342</v>
      </c>
      <c r="C87" s="33" t="s">
        <v>151</v>
      </c>
      <c r="D87" s="34" t="s">
        <v>502</v>
      </c>
      <c r="E87" s="35" t="s">
        <v>24</v>
      </c>
      <c r="F87" s="36" t="s">
        <v>91</v>
      </c>
      <c r="G87" s="37" t="s">
        <v>503</v>
      </c>
      <c r="H87" s="38" t="s">
        <v>504</v>
      </c>
      <c r="I87" s="39" t="s">
        <v>235</v>
      </c>
      <c r="J87" s="40">
        <v>97.5</v>
      </c>
      <c r="K87" s="41" t="str">
        <f t="shared" si="3"/>
        <v>Đạt</v>
      </c>
      <c r="L87" s="40">
        <v>96</v>
      </c>
      <c r="M87" s="41" t="str">
        <f t="shared" si="4"/>
        <v>Đạt</v>
      </c>
      <c r="N87" s="42" t="str">
        <f t="shared" si="5"/>
        <v>Đạt</v>
      </c>
      <c r="O87" s="85"/>
      <c r="P87" s="44"/>
      <c r="Q87" s="44"/>
      <c r="R87" s="44"/>
    </row>
    <row r="88" spans="1:18" s="84" customFormat="1" ht="16.5">
      <c r="A88" s="31">
        <v>79</v>
      </c>
      <c r="B88" s="35" t="s">
        <v>141</v>
      </c>
      <c r="C88" s="48" t="s">
        <v>505</v>
      </c>
      <c r="D88" s="34" t="s">
        <v>506</v>
      </c>
      <c r="E88" s="46" t="s">
        <v>24</v>
      </c>
      <c r="F88" s="36" t="s">
        <v>92</v>
      </c>
      <c r="G88" s="37" t="s">
        <v>507</v>
      </c>
      <c r="H88" s="38" t="s">
        <v>508</v>
      </c>
      <c r="I88" s="39" t="s">
        <v>202</v>
      </c>
      <c r="J88" s="40">
        <v>100</v>
      </c>
      <c r="K88" s="41" t="str">
        <f t="shared" si="3"/>
        <v>Đạt</v>
      </c>
      <c r="L88" s="40">
        <v>86</v>
      </c>
      <c r="M88" s="41" t="str">
        <f t="shared" si="4"/>
        <v>Đạt</v>
      </c>
      <c r="N88" s="42" t="str">
        <f t="shared" si="5"/>
        <v>Đạt</v>
      </c>
      <c r="O88" s="85"/>
      <c r="P88" s="44"/>
      <c r="Q88" s="44"/>
      <c r="R88" s="44"/>
    </row>
    <row r="89" spans="1:18" s="84" customFormat="1" ht="31.5">
      <c r="A89" s="45">
        <v>80</v>
      </c>
      <c r="B89" s="32" t="s">
        <v>509</v>
      </c>
      <c r="C89" s="33" t="s">
        <v>152</v>
      </c>
      <c r="D89" s="34" t="s">
        <v>510</v>
      </c>
      <c r="E89" s="35" t="s">
        <v>24</v>
      </c>
      <c r="F89" s="36" t="s">
        <v>194</v>
      </c>
      <c r="G89" s="37" t="s">
        <v>511</v>
      </c>
      <c r="H89" s="38" t="s">
        <v>512</v>
      </c>
      <c r="I89" s="39" t="s">
        <v>235</v>
      </c>
      <c r="J89" s="40">
        <v>95</v>
      </c>
      <c r="K89" s="41" t="str">
        <f t="shared" si="3"/>
        <v>Đạt</v>
      </c>
      <c r="L89" s="40">
        <v>64</v>
      </c>
      <c r="M89" s="42" t="str">
        <f t="shared" si="4"/>
        <v>Không đạt</v>
      </c>
      <c r="N89" s="42" t="str">
        <f t="shared" si="5"/>
        <v>Không đạt</v>
      </c>
      <c r="O89" s="85"/>
      <c r="P89" s="44"/>
      <c r="Q89" s="44"/>
      <c r="R89" s="44"/>
    </row>
    <row r="90" spans="1:18" s="84" customFormat="1" ht="16.5">
      <c r="A90" s="31">
        <v>81</v>
      </c>
      <c r="B90" s="35" t="s">
        <v>404</v>
      </c>
      <c r="C90" s="48" t="s">
        <v>152</v>
      </c>
      <c r="D90" s="67" t="s">
        <v>513</v>
      </c>
      <c r="E90" s="32" t="s">
        <v>24</v>
      </c>
      <c r="F90" s="36" t="s">
        <v>93</v>
      </c>
      <c r="G90" s="37" t="s">
        <v>514</v>
      </c>
      <c r="H90" s="38" t="s">
        <v>206</v>
      </c>
      <c r="I90" s="39" t="s">
        <v>202</v>
      </c>
      <c r="J90" s="40">
        <v>87.5</v>
      </c>
      <c r="K90" s="41" t="str">
        <f t="shared" si="3"/>
        <v>Đạt</v>
      </c>
      <c r="L90" s="40">
        <v>74</v>
      </c>
      <c r="M90" s="41" t="str">
        <f t="shared" si="4"/>
        <v>Đạt</v>
      </c>
      <c r="N90" s="42" t="str">
        <f t="shared" si="5"/>
        <v>Đạt</v>
      </c>
      <c r="O90" s="85"/>
      <c r="P90" s="44"/>
      <c r="Q90" s="44"/>
      <c r="R90" s="44"/>
    </row>
    <row r="91" spans="1:18" s="84" customFormat="1" ht="16.5">
      <c r="A91" s="45">
        <v>82</v>
      </c>
      <c r="B91" s="32" t="s">
        <v>48</v>
      </c>
      <c r="C91" s="48" t="s">
        <v>186</v>
      </c>
      <c r="D91" s="34" t="s">
        <v>182</v>
      </c>
      <c r="E91" s="35" t="s">
        <v>27</v>
      </c>
      <c r="F91" s="36" t="s">
        <v>95</v>
      </c>
      <c r="G91" s="37" t="s">
        <v>515</v>
      </c>
      <c r="H91" s="38" t="s">
        <v>516</v>
      </c>
      <c r="I91" s="39" t="s">
        <v>202</v>
      </c>
      <c r="J91" s="40">
        <v>97.5</v>
      </c>
      <c r="K91" s="41" t="str">
        <f t="shared" si="3"/>
        <v>Đạt</v>
      </c>
      <c r="L91" s="40">
        <v>76</v>
      </c>
      <c r="M91" s="41" t="str">
        <f t="shared" si="4"/>
        <v>Đạt</v>
      </c>
      <c r="N91" s="42" t="str">
        <f t="shared" si="5"/>
        <v>Đạt</v>
      </c>
      <c r="O91" s="85"/>
      <c r="P91" s="44"/>
      <c r="Q91" s="44"/>
      <c r="R91" s="44"/>
    </row>
    <row r="92" spans="1:18" s="84" customFormat="1" ht="16.5">
      <c r="A92" s="31">
        <v>83</v>
      </c>
      <c r="B92" s="32" t="s">
        <v>517</v>
      </c>
      <c r="C92" s="33" t="s">
        <v>153</v>
      </c>
      <c r="D92" s="34" t="s">
        <v>518</v>
      </c>
      <c r="E92" s="35" t="s">
        <v>24</v>
      </c>
      <c r="F92" s="36" t="s">
        <v>195</v>
      </c>
      <c r="G92" s="37" t="s">
        <v>519</v>
      </c>
      <c r="H92" s="38" t="s">
        <v>520</v>
      </c>
      <c r="I92" s="39" t="s">
        <v>202</v>
      </c>
      <c r="J92" s="40">
        <v>82.5</v>
      </c>
      <c r="K92" s="41" t="str">
        <f t="shared" si="3"/>
        <v>Đạt</v>
      </c>
      <c r="L92" s="40">
        <v>54</v>
      </c>
      <c r="M92" s="42" t="str">
        <f t="shared" si="4"/>
        <v>Không đạt</v>
      </c>
      <c r="N92" s="42" t="str">
        <f t="shared" si="5"/>
        <v>Không đạt</v>
      </c>
      <c r="O92" s="85"/>
      <c r="P92" s="44"/>
      <c r="Q92" s="44"/>
      <c r="R92" s="44"/>
    </row>
    <row r="93" spans="1:18" s="84" customFormat="1" ht="31.5">
      <c r="A93" s="45">
        <v>84</v>
      </c>
      <c r="B93" s="32" t="s">
        <v>521</v>
      </c>
      <c r="C93" s="33" t="s">
        <v>154</v>
      </c>
      <c r="D93" s="32" t="s">
        <v>522</v>
      </c>
      <c r="E93" s="35" t="s">
        <v>24</v>
      </c>
      <c r="F93" s="36" t="s">
        <v>96</v>
      </c>
      <c r="G93" s="37" t="s">
        <v>523</v>
      </c>
      <c r="H93" s="73" t="s">
        <v>524</v>
      </c>
      <c r="I93" s="74" t="s">
        <v>235</v>
      </c>
      <c r="J93" s="40">
        <v>100</v>
      </c>
      <c r="K93" s="41" t="str">
        <f t="shared" si="3"/>
        <v>Đạt</v>
      </c>
      <c r="L93" s="40">
        <v>98</v>
      </c>
      <c r="M93" s="41" t="str">
        <f t="shared" si="4"/>
        <v>Đạt</v>
      </c>
      <c r="N93" s="42" t="str">
        <f t="shared" si="5"/>
        <v>Đạt</v>
      </c>
      <c r="O93" s="85"/>
      <c r="P93" s="44"/>
      <c r="Q93" s="44"/>
      <c r="R93" s="44"/>
    </row>
    <row r="94" spans="1:18" s="84" customFormat="1" ht="16.5">
      <c r="A94" s="31">
        <v>85</v>
      </c>
      <c r="B94" s="32" t="s">
        <v>122</v>
      </c>
      <c r="C94" s="33" t="s">
        <v>155</v>
      </c>
      <c r="D94" s="34" t="s">
        <v>196</v>
      </c>
      <c r="E94" s="32" t="s">
        <v>27</v>
      </c>
      <c r="F94" s="36" t="s">
        <v>97</v>
      </c>
      <c r="G94" s="37" t="s">
        <v>525</v>
      </c>
      <c r="H94" s="38" t="s">
        <v>526</v>
      </c>
      <c r="I94" s="39" t="s">
        <v>203</v>
      </c>
      <c r="J94" s="40">
        <v>97.5</v>
      </c>
      <c r="K94" s="41" t="str">
        <f t="shared" si="3"/>
        <v>Đạt</v>
      </c>
      <c r="L94" s="40">
        <v>96</v>
      </c>
      <c r="M94" s="41" t="str">
        <f t="shared" si="4"/>
        <v>Đạt</v>
      </c>
      <c r="N94" s="42" t="str">
        <f t="shared" si="5"/>
        <v>Đạt</v>
      </c>
      <c r="O94" s="85"/>
      <c r="P94" s="44"/>
      <c r="Q94" s="44"/>
      <c r="R94" s="44"/>
    </row>
    <row r="95" spans="1:18" s="84" customFormat="1" ht="16.5">
      <c r="A95" s="45">
        <v>86</v>
      </c>
      <c r="B95" s="35" t="s">
        <v>179</v>
      </c>
      <c r="C95" s="48" t="s">
        <v>155</v>
      </c>
      <c r="D95" s="67" t="s">
        <v>527</v>
      </c>
      <c r="E95" s="32" t="s">
        <v>24</v>
      </c>
      <c r="F95" s="36" t="s">
        <v>99</v>
      </c>
      <c r="G95" s="37" t="s">
        <v>528</v>
      </c>
      <c r="H95" s="38" t="s">
        <v>374</v>
      </c>
      <c r="I95" s="39" t="s">
        <v>202</v>
      </c>
      <c r="J95" s="40">
        <v>100</v>
      </c>
      <c r="K95" s="41" t="str">
        <f t="shared" si="3"/>
        <v>Đạt</v>
      </c>
      <c r="L95" s="40">
        <v>98.5</v>
      </c>
      <c r="M95" s="41" t="str">
        <f t="shared" si="4"/>
        <v>Đạt</v>
      </c>
      <c r="N95" s="42" t="str">
        <f t="shared" si="5"/>
        <v>Đạt</v>
      </c>
      <c r="O95" s="85"/>
      <c r="P95" s="44"/>
      <c r="Q95" s="44"/>
      <c r="R95" s="44"/>
    </row>
    <row r="96" spans="1:18" s="84" customFormat="1" ht="16.5">
      <c r="A96" s="31">
        <v>87</v>
      </c>
      <c r="B96" s="32" t="s">
        <v>122</v>
      </c>
      <c r="C96" s="33" t="s">
        <v>529</v>
      </c>
      <c r="D96" s="34" t="s">
        <v>530</v>
      </c>
      <c r="E96" s="35" t="s">
        <v>52</v>
      </c>
      <c r="F96" s="36" t="s">
        <v>100</v>
      </c>
      <c r="G96" s="37" t="s">
        <v>531</v>
      </c>
      <c r="H96" s="38" t="s">
        <v>532</v>
      </c>
      <c r="I96" s="39" t="s">
        <v>204</v>
      </c>
      <c r="J96" s="40">
        <v>97.5</v>
      </c>
      <c r="K96" s="41" t="str">
        <f t="shared" si="3"/>
        <v>Đạt</v>
      </c>
      <c r="L96" s="40">
        <v>98</v>
      </c>
      <c r="M96" s="41" t="str">
        <f t="shared" si="4"/>
        <v>Đạt</v>
      </c>
      <c r="N96" s="42" t="str">
        <f t="shared" si="5"/>
        <v>Đạt</v>
      </c>
      <c r="O96" s="85"/>
      <c r="P96" s="44"/>
      <c r="Q96" s="44"/>
      <c r="R96" s="44"/>
    </row>
    <row r="97" spans="1:18" s="84" customFormat="1" ht="31.5">
      <c r="A97" s="45">
        <v>88</v>
      </c>
      <c r="B97" s="32" t="s">
        <v>76</v>
      </c>
      <c r="C97" s="33" t="s">
        <v>533</v>
      </c>
      <c r="D97" s="34" t="s">
        <v>534</v>
      </c>
      <c r="E97" s="35" t="s">
        <v>24</v>
      </c>
      <c r="F97" s="36" t="s">
        <v>101</v>
      </c>
      <c r="G97" s="37" t="s">
        <v>535</v>
      </c>
      <c r="H97" s="38" t="s">
        <v>536</v>
      </c>
      <c r="I97" s="39" t="s">
        <v>235</v>
      </c>
      <c r="J97" s="40">
        <v>90</v>
      </c>
      <c r="K97" s="41" t="str">
        <f t="shared" si="3"/>
        <v>Đạt</v>
      </c>
      <c r="L97" s="40">
        <v>73</v>
      </c>
      <c r="M97" s="41" t="str">
        <f t="shared" si="4"/>
        <v>Đạt</v>
      </c>
      <c r="N97" s="42" t="str">
        <f t="shared" si="5"/>
        <v>Đạt</v>
      </c>
      <c r="O97" s="85"/>
      <c r="P97" s="44"/>
      <c r="Q97" s="44"/>
      <c r="R97" s="44"/>
    </row>
    <row r="98" spans="1:18" ht="19.5" customHeight="1">
      <c r="A98" s="86"/>
      <c r="B98" s="144" t="s">
        <v>217</v>
      </c>
      <c r="C98" s="145"/>
      <c r="D98" s="87"/>
      <c r="E98" s="87"/>
      <c r="F98" s="88"/>
      <c r="G98" s="89"/>
      <c r="H98" s="89"/>
      <c r="I98" s="89"/>
      <c r="J98" s="86"/>
      <c r="K98" s="87"/>
      <c r="L98" s="86"/>
      <c r="M98" s="87"/>
      <c r="N98" s="87"/>
      <c r="O98" s="87"/>
      <c r="P98" s="25"/>
      <c r="Q98" s="25"/>
      <c r="R98" s="25"/>
    </row>
    <row r="99" spans="1:18">
      <c r="B99" s="25"/>
      <c r="C99" s="25"/>
      <c r="D99" s="25"/>
      <c r="E99" s="25"/>
      <c r="F99" s="91"/>
      <c r="G99" s="92"/>
      <c r="H99" s="92"/>
      <c r="I99" s="92"/>
      <c r="J99" s="90"/>
      <c r="K99" s="25"/>
      <c r="L99" s="90"/>
      <c r="M99" s="25"/>
      <c r="N99" s="25"/>
      <c r="O99" s="25"/>
      <c r="P99" s="25"/>
      <c r="Q99" s="25"/>
      <c r="R99" s="25"/>
    </row>
    <row r="100" spans="1:18">
      <c r="B100" s="25"/>
      <c r="C100" s="25"/>
      <c r="D100" s="25"/>
      <c r="E100" s="25"/>
      <c r="F100" s="91"/>
      <c r="G100" s="92"/>
      <c r="H100" s="92"/>
      <c r="I100" s="92"/>
      <c r="J100" s="90"/>
      <c r="K100" s="25"/>
      <c r="L100" s="90"/>
      <c r="M100" s="25"/>
      <c r="N100" s="25"/>
      <c r="O100" s="25"/>
      <c r="P100" s="25"/>
      <c r="Q100" s="25"/>
      <c r="R100" s="25"/>
    </row>
    <row r="101" spans="1:18">
      <c r="I101" s="96"/>
      <c r="J101" s="41" t="s">
        <v>544</v>
      </c>
      <c r="K101" s="97" t="s">
        <v>545</v>
      </c>
    </row>
    <row r="102" spans="1:18">
      <c r="I102" s="96" t="s">
        <v>540</v>
      </c>
      <c r="J102" s="41">
        <f>COUNTIF(K10:K97,"Đạt")</f>
        <v>82</v>
      </c>
      <c r="K102" s="97">
        <f>COUNTIF(K10:K97,"Không đạt")</f>
        <v>6</v>
      </c>
    </row>
    <row r="103" spans="1:18">
      <c r="I103" s="96" t="s">
        <v>541</v>
      </c>
      <c r="J103" s="41">
        <f>COUNTIF(M10:M97,"Đạt")</f>
        <v>75</v>
      </c>
      <c r="K103" s="97">
        <f>COUNTIF(M10:M97,"Không đạt")</f>
        <v>13</v>
      </c>
    </row>
    <row r="104" spans="1:18">
      <c r="I104" s="98" t="s">
        <v>546</v>
      </c>
      <c r="J104" s="99">
        <f>COUNTIF(N10:N97,"Đạt")</f>
        <v>75</v>
      </c>
      <c r="K104" s="100">
        <f>COUNTIF(N10:N97,"Không đạt")</f>
        <v>13</v>
      </c>
    </row>
  </sheetData>
  <autoFilter ref="N1:N104"/>
  <mergeCells count="19">
    <mergeCell ref="A1:O1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B98:C98"/>
    <mergeCell ref="G6:G7"/>
    <mergeCell ref="J6:K6"/>
    <mergeCell ref="L6:M6"/>
    <mergeCell ref="O6:O7"/>
    <mergeCell ref="B9:E9"/>
    <mergeCell ref="H6:H7"/>
    <mergeCell ref="I6:I7"/>
    <mergeCell ref="N6:N7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tabSelected="1" topLeftCell="A73" zoomScale="70" zoomScaleNormal="70" workbookViewId="0">
      <selection activeCell="H87" sqref="H87"/>
    </sheetView>
  </sheetViews>
  <sheetFormatPr defaultRowHeight="15.75"/>
  <cols>
    <col min="1" max="1" width="4.85546875" style="2" customWidth="1"/>
    <col min="2" max="2" width="19.140625" style="3" customWidth="1"/>
    <col min="3" max="3" width="8.85546875" style="3" customWidth="1"/>
    <col min="4" max="4" width="12.42578125" style="134" customWidth="1"/>
    <col min="5" max="5" width="15.42578125" style="4" customWidth="1"/>
    <col min="6" max="6" width="7.140625" style="115" customWidth="1"/>
    <col min="7" max="7" width="15.140625" style="143" customWidth="1"/>
    <col min="8" max="8" width="14.7109375" style="116" customWidth="1"/>
    <col min="9" max="9" width="20.140625" style="116" customWidth="1"/>
    <col min="10" max="10" width="6.140625" style="4" customWidth="1"/>
    <col min="11" max="11" width="10.28515625" style="3" customWidth="1"/>
    <col min="12" max="12" width="6.42578125" style="4" customWidth="1"/>
    <col min="13" max="13" width="10.7109375" style="3" customWidth="1"/>
    <col min="14" max="14" width="6.140625" style="4" customWidth="1"/>
    <col min="15" max="15" width="10.28515625" style="3" customWidth="1"/>
    <col min="16" max="16" width="6.140625" style="3" customWidth="1"/>
    <col min="17" max="17" width="9.85546875" style="3" customWidth="1"/>
    <col min="18" max="18" width="10.7109375" style="3" customWidth="1"/>
    <col min="19" max="262" width="8.7109375" style="3"/>
    <col min="263" max="263" width="4.85546875" style="3" customWidth="1"/>
    <col min="264" max="264" width="17.7109375" style="3" customWidth="1"/>
    <col min="265" max="265" width="8.85546875" style="3" customWidth="1"/>
    <col min="266" max="266" width="12.42578125" style="3" customWidth="1"/>
    <col min="267" max="267" width="15.42578125" style="3" customWidth="1"/>
    <col min="268" max="268" width="6.42578125" style="3" customWidth="1"/>
    <col min="269" max="269" width="14.7109375" style="3" bestFit="1" customWidth="1"/>
    <col min="270" max="270" width="6.140625" style="3" customWidth="1"/>
    <col min="271" max="271" width="10.28515625" style="3" customWidth="1"/>
    <col min="272" max="272" width="6.42578125" style="3" customWidth="1"/>
    <col min="273" max="273" width="10.7109375" style="3" customWidth="1"/>
    <col min="274" max="274" width="13.28515625" style="3" customWidth="1"/>
    <col min="275" max="518" width="8.7109375" style="3"/>
    <col min="519" max="519" width="4.85546875" style="3" customWidth="1"/>
    <col min="520" max="520" width="17.7109375" style="3" customWidth="1"/>
    <col min="521" max="521" width="8.85546875" style="3" customWidth="1"/>
    <col min="522" max="522" width="12.42578125" style="3" customWidth="1"/>
    <col min="523" max="523" width="15.42578125" style="3" customWidth="1"/>
    <col min="524" max="524" width="6.42578125" style="3" customWidth="1"/>
    <col min="525" max="525" width="14.7109375" style="3" bestFit="1" customWidth="1"/>
    <col min="526" max="526" width="6.140625" style="3" customWidth="1"/>
    <col min="527" max="527" width="10.28515625" style="3" customWidth="1"/>
    <col min="528" max="528" width="6.42578125" style="3" customWidth="1"/>
    <col min="529" max="529" width="10.7109375" style="3" customWidth="1"/>
    <col min="530" max="530" width="13.28515625" style="3" customWidth="1"/>
    <col min="531" max="774" width="8.7109375" style="3"/>
    <col min="775" max="775" width="4.85546875" style="3" customWidth="1"/>
    <col min="776" max="776" width="17.7109375" style="3" customWidth="1"/>
    <col min="777" max="777" width="8.85546875" style="3" customWidth="1"/>
    <col min="778" max="778" width="12.42578125" style="3" customWidth="1"/>
    <col min="779" max="779" width="15.42578125" style="3" customWidth="1"/>
    <col min="780" max="780" width="6.42578125" style="3" customWidth="1"/>
    <col min="781" max="781" width="14.7109375" style="3" bestFit="1" customWidth="1"/>
    <col min="782" max="782" width="6.140625" style="3" customWidth="1"/>
    <col min="783" max="783" width="10.28515625" style="3" customWidth="1"/>
    <col min="784" max="784" width="6.42578125" style="3" customWidth="1"/>
    <col min="785" max="785" width="10.7109375" style="3" customWidth="1"/>
    <col min="786" max="786" width="13.28515625" style="3" customWidth="1"/>
    <col min="787" max="1030" width="8.7109375" style="3"/>
    <col min="1031" max="1031" width="4.85546875" style="3" customWidth="1"/>
    <col min="1032" max="1032" width="17.7109375" style="3" customWidth="1"/>
    <col min="1033" max="1033" width="8.85546875" style="3" customWidth="1"/>
    <col min="1034" max="1034" width="12.42578125" style="3" customWidth="1"/>
    <col min="1035" max="1035" width="15.42578125" style="3" customWidth="1"/>
    <col min="1036" max="1036" width="6.42578125" style="3" customWidth="1"/>
    <col min="1037" max="1037" width="14.7109375" style="3" bestFit="1" customWidth="1"/>
    <col min="1038" max="1038" width="6.140625" style="3" customWidth="1"/>
    <col min="1039" max="1039" width="10.28515625" style="3" customWidth="1"/>
    <col min="1040" max="1040" width="6.42578125" style="3" customWidth="1"/>
    <col min="1041" max="1041" width="10.7109375" style="3" customWidth="1"/>
    <col min="1042" max="1042" width="13.28515625" style="3" customWidth="1"/>
    <col min="1043" max="1286" width="8.7109375" style="3"/>
    <col min="1287" max="1287" width="4.85546875" style="3" customWidth="1"/>
    <col min="1288" max="1288" width="17.7109375" style="3" customWidth="1"/>
    <col min="1289" max="1289" width="8.85546875" style="3" customWidth="1"/>
    <col min="1290" max="1290" width="12.42578125" style="3" customWidth="1"/>
    <col min="1291" max="1291" width="15.42578125" style="3" customWidth="1"/>
    <col min="1292" max="1292" width="6.42578125" style="3" customWidth="1"/>
    <col min="1293" max="1293" width="14.7109375" style="3" bestFit="1" customWidth="1"/>
    <col min="1294" max="1294" width="6.140625" style="3" customWidth="1"/>
    <col min="1295" max="1295" width="10.28515625" style="3" customWidth="1"/>
    <col min="1296" max="1296" width="6.42578125" style="3" customWidth="1"/>
    <col min="1297" max="1297" width="10.7109375" style="3" customWidth="1"/>
    <col min="1298" max="1298" width="13.28515625" style="3" customWidth="1"/>
    <col min="1299" max="1542" width="8.7109375" style="3"/>
    <col min="1543" max="1543" width="4.85546875" style="3" customWidth="1"/>
    <col min="1544" max="1544" width="17.7109375" style="3" customWidth="1"/>
    <col min="1545" max="1545" width="8.85546875" style="3" customWidth="1"/>
    <col min="1546" max="1546" width="12.42578125" style="3" customWidth="1"/>
    <col min="1547" max="1547" width="15.42578125" style="3" customWidth="1"/>
    <col min="1548" max="1548" width="6.42578125" style="3" customWidth="1"/>
    <col min="1549" max="1549" width="14.7109375" style="3" bestFit="1" customWidth="1"/>
    <col min="1550" max="1550" width="6.140625" style="3" customWidth="1"/>
    <col min="1551" max="1551" width="10.28515625" style="3" customWidth="1"/>
    <col min="1552" max="1552" width="6.42578125" style="3" customWidth="1"/>
    <col min="1553" max="1553" width="10.7109375" style="3" customWidth="1"/>
    <col min="1554" max="1554" width="13.28515625" style="3" customWidth="1"/>
    <col min="1555" max="1798" width="8.7109375" style="3"/>
    <col min="1799" max="1799" width="4.85546875" style="3" customWidth="1"/>
    <col min="1800" max="1800" width="17.7109375" style="3" customWidth="1"/>
    <col min="1801" max="1801" width="8.85546875" style="3" customWidth="1"/>
    <col min="1802" max="1802" width="12.42578125" style="3" customWidth="1"/>
    <col min="1803" max="1803" width="15.42578125" style="3" customWidth="1"/>
    <col min="1804" max="1804" width="6.42578125" style="3" customWidth="1"/>
    <col min="1805" max="1805" width="14.7109375" style="3" bestFit="1" customWidth="1"/>
    <col min="1806" max="1806" width="6.140625" style="3" customWidth="1"/>
    <col min="1807" max="1807" width="10.28515625" style="3" customWidth="1"/>
    <col min="1808" max="1808" width="6.42578125" style="3" customWidth="1"/>
    <col min="1809" max="1809" width="10.7109375" style="3" customWidth="1"/>
    <col min="1810" max="1810" width="13.28515625" style="3" customWidth="1"/>
    <col min="1811" max="2054" width="8.7109375" style="3"/>
    <col min="2055" max="2055" width="4.85546875" style="3" customWidth="1"/>
    <col min="2056" max="2056" width="17.7109375" style="3" customWidth="1"/>
    <col min="2057" max="2057" width="8.85546875" style="3" customWidth="1"/>
    <col min="2058" max="2058" width="12.42578125" style="3" customWidth="1"/>
    <col min="2059" max="2059" width="15.42578125" style="3" customWidth="1"/>
    <col min="2060" max="2060" width="6.42578125" style="3" customWidth="1"/>
    <col min="2061" max="2061" width="14.7109375" style="3" bestFit="1" customWidth="1"/>
    <col min="2062" max="2062" width="6.140625" style="3" customWidth="1"/>
    <col min="2063" max="2063" width="10.28515625" style="3" customWidth="1"/>
    <col min="2064" max="2064" width="6.42578125" style="3" customWidth="1"/>
    <col min="2065" max="2065" width="10.7109375" style="3" customWidth="1"/>
    <col min="2066" max="2066" width="13.28515625" style="3" customWidth="1"/>
    <col min="2067" max="2310" width="8.7109375" style="3"/>
    <col min="2311" max="2311" width="4.85546875" style="3" customWidth="1"/>
    <col min="2312" max="2312" width="17.7109375" style="3" customWidth="1"/>
    <col min="2313" max="2313" width="8.85546875" style="3" customWidth="1"/>
    <col min="2314" max="2314" width="12.42578125" style="3" customWidth="1"/>
    <col min="2315" max="2315" width="15.42578125" style="3" customWidth="1"/>
    <col min="2316" max="2316" width="6.42578125" style="3" customWidth="1"/>
    <col min="2317" max="2317" width="14.7109375" style="3" bestFit="1" customWidth="1"/>
    <col min="2318" max="2318" width="6.140625" style="3" customWidth="1"/>
    <col min="2319" max="2319" width="10.28515625" style="3" customWidth="1"/>
    <col min="2320" max="2320" width="6.42578125" style="3" customWidth="1"/>
    <col min="2321" max="2321" width="10.7109375" style="3" customWidth="1"/>
    <col min="2322" max="2322" width="13.28515625" style="3" customWidth="1"/>
    <col min="2323" max="2566" width="8.7109375" style="3"/>
    <col min="2567" max="2567" width="4.85546875" style="3" customWidth="1"/>
    <col min="2568" max="2568" width="17.7109375" style="3" customWidth="1"/>
    <col min="2569" max="2569" width="8.85546875" style="3" customWidth="1"/>
    <col min="2570" max="2570" width="12.42578125" style="3" customWidth="1"/>
    <col min="2571" max="2571" width="15.42578125" style="3" customWidth="1"/>
    <col min="2572" max="2572" width="6.42578125" style="3" customWidth="1"/>
    <col min="2573" max="2573" width="14.7109375" style="3" bestFit="1" customWidth="1"/>
    <col min="2574" max="2574" width="6.140625" style="3" customWidth="1"/>
    <col min="2575" max="2575" width="10.28515625" style="3" customWidth="1"/>
    <col min="2576" max="2576" width="6.42578125" style="3" customWidth="1"/>
    <col min="2577" max="2577" width="10.7109375" style="3" customWidth="1"/>
    <col min="2578" max="2578" width="13.28515625" style="3" customWidth="1"/>
    <col min="2579" max="2822" width="8.7109375" style="3"/>
    <col min="2823" max="2823" width="4.85546875" style="3" customWidth="1"/>
    <col min="2824" max="2824" width="17.7109375" style="3" customWidth="1"/>
    <col min="2825" max="2825" width="8.85546875" style="3" customWidth="1"/>
    <col min="2826" max="2826" width="12.42578125" style="3" customWidth="1"/>
    <col min="2827" max="2827" width="15.42578125" style="3" customWidth="1"/>
    <col min="2828" max="2828" width="6.42578125" style="3" customWidth="1"/>
    <col min="2829" max="2829" width="14.7109375" style="3" bestFit="1" customWidth="1"/>
    <col min="2830" max="2830" width="6.140625" style="3" customWidth="1"/>
    <col min="2831" max="2831" width="10.28515625" style="3" customWidth="1"/>
    <col min="2832" max="2832" width="6.42578125" style="3" customWidth="1"/>
    <col min="2833" max="2833" width="10.7109375" style="3" customWidth="1"/>
    <col min="2834" max="2834" width="13.28515625" style="3" customWidth="1"/>
    <col min="2835" max="3078" width="8.7109375" style="3"/>
    <col min="3079" max="3079" width="4.85546875" style="3" customWidth="1"/>
    <col min="3080" max="3080" width="17.7109375" style="3" customWidth="1"/>
    <col min="3081" max="3081" width="8.85546875" style="3" customWidth="1"/>
    <col min="3082" max="3082" width="12.42578125" style="3" customWidth="1"/>
    <col min="3083" max="3083" width="15.42578125" style="3" customWidth="1"/>
    <col min="3084" max="3084" width="6.42578125" style="3" customWidth="1"/>
    <col min="3085" max="3085" width="14.7109375" style="3" bestFit="1" customWidth="1"/>
    <col min="3086" max="3086" width="6.140625" style="3" customWidth="1"/>
    <col min="3087" max="3087" width="10.28515625" style="3" customWidth="1"/>
    <col min="3088" max="3088" width="6.42578125" style="3" customWidth="1"/>
    <col min="3089" max="3089" width="10.7109375" style="3" customWidth="1"/>
    <col min="3090" max="3090" width="13.28515625" style="3" customWidth="1"/>
    <col min="3091" max="3334" width="8.7109375" style="3"/>
    <col min="3335" max="3335" width="4.85546875" style="3" customWidth="1"/>
    <col min="3336" max="3336" width="17.7109375" style="3" customWidth="1"/>
    <col min="3337" max="3337" width="8.85546875" style="3" customWidth="1"/>
    <col min="3338" max="3338" width="12.42578125" style="3" customWidth="1"/>
    <col min="3339" max="3339" width="15.42578125" style="3" customWidth="1"/>
    <col min="3340" max="3340" width="6.42578125" style="3" customWidth="1"/>
    <col min="3341" max="3341" width="14.7109375" style="3" bestFit="1" customWidth="1"/>
    <col min="3342" max="3342" width="6.140625" style="3" customWidth="1"/>
    <col min="3343" max="3343" width="10.28515625" style="3" customWidth="1"/>
    <col min="3344" max="3344" width="6.42578125" style="3" customWidth="1"/>
    <col min="3345" max="3345" width="10.7109375" style="3" customWidth="1"/>
    <col min="3346" max="3346" width="13.28515625" style="3" customWidth="1"/>
    <col min="3347" max="3590" width="8.7109375" style="3"/>
    <col min="3591" max="3591" width="4.85546875" style="3" customWidth="1"/>
    <col min="3592" max="3592" width="17.7109375" style="3" customWidth="1"/>
    <col min="3593" max="3593" width="8.85546875" style="3" customWidth="1"/>
    <col min="3594" max="3594" width="12.42578125" style="3" customWidth="1"/>
    <col min="3595" max="3595" width="15.42578125" style="3" customWidth="1"/>
    <col min="3596" max="3596" width="6.42578125" style="3" customWidth="1"/>
    <col min="3597" max="3597" width="14.7109375" style="3" bestFit="1" customWidth="1"/>
    <col min="3598" max="3598" width="6.140625" style="3" customWidth="1"/>
    <col min="3599" max="3599" width="10.28515625" style="3" customWidth="1"/>
    <col min="3600" max="3600" width="6.42578125" style="3" customWidth="1"/>
    <col min="3601" max="3601" width="10.7109375" style="3" customWidth="1"/>
    <col min="3602" max="3602" width="13.28515625" style="3" customWidth="1"/>
    <col min="3603" max="3846" width="8.7109375" style="3"/>
    <col min="3847" max="3847" width="4.85546875" style="3" customWidth="1"/>
    <col min="3848" max="3848" width="17.7109375" style="3" customWidth="1"/>
    <col min="3849" max="3849" width="8.85546875" style="3" customWidth="1"/>
    <col min="3850" max="3850" width="12.42578125" style="3" customWidth="1"/>
    <col min="3851" max="3851" width="15.42578125" style="3" customWidth="1"/>
    <col min="3852" max="3852" width="6.42578125" style="3" customWidth="1"/>
    <col min="3853" max="3853" width="14.7109375" style="3" bestFit="1" customWidth="1"/>
    <col min="3854" max="3854" width="6.140625" style="3" customWidth="1"/>
    <col min="3855" max="3855" width="10.28515625" style="3" customWidth="1"/>
    <col min="3856" max="3856" width="6.42578125" style="3" customWidth="1"/>
    <col min="3857" max="3857" width="10.7109375" style="3" customWidth="1"/>
    <col min="3858" max="3858" width="13.28515625" style="3" customWidth="1"/>
    <col min="3859" max="4102" width="8.7109375" style="3"/>
    <col min="4103" max="4103" width="4.85546875" style="3" customWidth="1"/>
    <col min="4104" max="4104" width="17.7109375" style="3" customWidth="1"/>
    <col min="4105" max="4105" width="8.85546875" style="3" customWidth="1"/>
    <col min="4106" max="4106" width="12.42578125" style="3" customWidth="1"/>
    <col min="4107" max="4107" width="15.42578125" style="3" customWidth="1"/>
    <col min="4108" max="4108" width="6.42578125" style="3" customWidth="1"/>
    <col min="4109" max="4109" width="14.7109375" style="3" bestFit="1" customWidth="1"/>
    <col min="4110" max="4110" width="6.140625" style="3" customWidth="1"/>
    <col min="4111" max="4111" width="10.28515625" style="3" customWidth="1"/>
    <col min="4112" max="4112" width="6.42578125" style="3" customWidth="1"/>
    <col min="4113" max="4113" width="10.7109375" style="3" customWidth="1"/>
    <col min="4114" max="4114" width="13.28515625" style="3" customWidth="1"/>
    <col min="4115" max="4358" width="8.7109375" style="3"/>
    <col min="4359" max="4359" width="4.85546875" style="3" customWidth="1"/>
    <col min="4360" max="4360" width="17.7109375" style="3" customWidth="1"/>
    <col min="4361" max="4361" width="8.85546875" style="3" customWidth="1"/>
    <col min="4362" max="4362" width="12.42578125" style="3" customWidth="1"/>
    <col min="4363" max="4363" width="15.42578125" style="3" customWidth="1"/>
    <col min="4364" max="4364" width="6.42578125" style="3" customWidth="1"/>
    <col min="4365" max="4365" width="14.7109375" style="3" bestFit="1" customWidth="1"/>
    <col min="4366" max="4366" width="6.140625" style="3" customWidth="1"/>
    <col min="4367" max="4367" width="10.28515625" style="3" customWidth="1"/>
    <col min="4368" max="4368" width="6.42578125" style="3" customWidth="1"/>
    <col min="4369" max="4369" width="10.7109375" style="3" customWidth="1"/>
    <col min="4370" max="4370" width="13.28515625" style="3" customWidth="1"/>
    <col min="4371" max="4614" width="8.7109375" style="3"/>
    <col min="4615" max="4615" width="4.85546875" style="3" customWidth="1"/>
    <col min="4616" max="4616" width="17.7109375" style="3" customWidth="1"/>
    <col min="4617" max="4617" width="8.85546875" style="3" customWidth="1"/>
    <col min="4618" max="4618" width="12.42578125" style="3" customWidth="1"/>
    <col min="4619" max="4619" width="15.42578125" style="3" customWidth="1"/>
    <col min="4620" max="4620" width="6.42578125" style="3" customWidth="1"/>
    <col min="4621" max="4621" width="14.7109375" style="3" bestFit="1" customWidth="1"/>
    <col min="4622" max="4622" width="6.140625" style="3" customWidth="1"/>
    <col min="4623" max="4623" width="10.28515625" style="3" customWidth="1"/>
    <col min="4624" max="4624" width="6.42578125" style="3" customWidth="1"/>
    <col min="4625" max="4625" width="10.7109375" style="3" customWidth="1"/>
    <col min="4626" max="4626" width="13.28515625" style="3" customWidth="1"/>
    <col min="4627" max="4870" width="8.7109375" style="3"/>
    <col min="4871" max="4871" width="4.85546875" style="3" customWidth="1"/>
    <col min="4872" max="4872" width="17.7109375" style="3" customWidth="1"/>
    <col min="4873" max="4873" width="8.85546875" style="3" customWidth="1"/>
    <col min="4874" max="4874" width="12.42578125" style="3" customWidth="1"/>
    <col min="4875" max="4875" width="15.42578125" style="3" customWidth="1"/>
    <col min="4876" max="4876" width="6.42578125" style="3" customWidth="1"/>
    <col min="4877" max="4877" width="14.7109375" style="3" bestFit="1" customWidth="1"/>
    <col min="4878" max="4878" width="6.140625" style="3" customWidth="1"/>
    <col min="4879" max="4879" width="10.28515625" style="3" customWidth="1"/>
    <col min="4880" max="4880" width="6.42578125" style="3" customWidth="1"/>
    <col min="4881" max="4881" width="10.7109375" style="3" customWidth="1"/>
    <col min="4882" max="4882" width="13.28515625" style="3" customWidth="1"/>
    <col min="4883" max="5126" width="8.7109375" style="3"/>
    <col min="5127" max="5127" width="4.85546875" style="3" customWidth="1"/>
    <col min="5128" max="5128" width="17.7109375" style="3" customWidth="1"/>
    <col min="5129" max="5129" width="8.85546875" style="3" customWidth="1"/>
    <col min="5130" max="5130" width="12.42578125" style="3" customWidth="1"/>
    <col min="5131" max="5131" width="15.42578125" style="3" customWidth="1"/>
    <col min="5132" max="5132" width="6.42578125" style="3" customWidth="1"/>
    <col min="5133" max="5133" width="14.7109375" style="3" bestFit="1" customWidth="1"/>
    <col min="5134" max="5134" width="6.140625" style="3" customWidth="1"/>
    <col min="5135" max="5135" width="10.28515625" style="3" customWidth="1"/>
    <col min="5136" max="5136" width="6.42578125" style="3" customWidth="1"/>
    <col min="5137" max="5137" width="10.7109375" style="3" customWidth="1"/>
    <col min="5138" max="5138" width="13.28515625" style="3" customWidth="1"/>
    <col min="5139" max="5382" width="8.7109375" style="3"/>
    <col min="5383" max="5383" width="4.85546875" style="3" customWidth="1"/>
    <col min="5384" max="5384" width="17.7109375" style="3" customWidth="1"/>
    <col min="5385" max="5385" width="8.85546875" style="3" customWidth="1"/>
    <col min="5386" max="5386" width="12.42578125" style="3" customWidth="1"/>
    <col min="5387" max="5387" width="15.42578125" style="3" customWidth="1"/>
    <col min="5388" max="5388" width="6.42578125" style="3" customWidth="1"/>
    <col min="5389" max="5389" width="14.7109375" style="3" bestFit="1" customWidth="1"/>
    <col min="5390" max="5390" width="6.140625" style="3" customWidth="1"/>
    <col min="5391" max="5391" width="10.28515625" style="3" customWidth="1"/>
    <col min="5392" max="5392" width="6.42578125" style="3" customWidth="1"/>
    <col min="5393" max="5393" width="10.7109375" style="3" customWidth="1"/>
    <col min="5394" max="5394" width="13.28515625" style="3" customWidth="1"/>
    <col min="5395" max="5638" width="8.7109375" style="3"/>
    <col min="5639" max="5639" width="4.85546875" style="3" customWidth="1"/>
    <col min="5640" max="5640" width="17.7109375" style="3" customWidth="1"/>
    <col min="5641" max="5641" width="8.85546875" style="3" customWidth="1"/>
    <col min="5642" max="5642" width="12.42578125" style="3" customWidth="1"/>
    <col min="5643" max="5643" width="15.42578125" style="3" customWidth="1"/>
    <col min="5644" max="5644" width="6.42578125" style="3" customWidth="1"/>
    <col min="5645" max="5645" width="14.7109375" style="3" bestFit="1" customWidth="1"/>
    <col min="5646" max="5646" width="6.140625" style="3" customWidth="1"/>
    <col min="5647" max="5647" width="10.28515625" style="3" customWidth="1"/>
    <col min="5648" max="5648" width="6.42578125" style="3" customWidth="1"/>
    <col min="5649" max="5649" width="10.7109375" style="3" customWidth="1"/>
    <col min="5650" max="5650" width="13.28515625" style="3" customWidth="1"/>
    <col min="5651" max="5894" width="8.7109375" style="3"/>
    <col min="5895" max="5895" width="4.85546875" style="3" customWidth="1"/>
    <col min="5896" max="5896" width="17.7109375" style="3" customWidth="1"/>
    <col min="5897" max="5897" width="8.85546875" style="3" customWidth="1"/>
    <col min="5898" max="5898" width="12.42578125" style="3" customWidth="1"/>
    <col min="5899" max="5899" width="15.42578125" style="3" customWidth="1"/>
    <col min="5900" max="5900" width="6.42578125" style="3" customWidth="1"/>
    <col min="5901" max="5901" width="14.7109375" style="3" bestFit="1" customWidth="1"/>
    <col min="5902" max="5902" width="6.140625" style="3" customWidth="1"/>
    <col min="5903" max="5903" width="10.28515625" style="3" customWidth="1"/>
    <col min="5904" max="5904" width="6.42578125" style="3" customWidth="1"/>
    <col min="5905" max="5905" width="10.7109375" style="3" customWidth="1"/>
    <col min="5906" max="5906" width="13.28515625" style="3" customWidth="1"/>
    <col min="5907" max="6150" width="8.7109375" style="3"/>
    <col min="6151" max="6151" width="4.85546875" style="3" customWidth="1"/>
    <col min="6152" max="6152" width="17.7109375" style="3" customWidth="1"/>
    <col min="6153" max="6153" width="8.85546875" style="3" customWidth="1"/>
    <col min="6154" max="6154" width="12.42578125" style="3" customWidth="1"/>
    <col min="6155" max="6155" width="15.42578125" style="3" customWidth="1"/>
    <col min="6156" max="6156" width="6.42578125" style="3" customWidth="1"/>
    <col min="6157" max="6157" width="14.7109375" style="3" bestFit="1" customWidth="1"/>
    <col min="6158" max="6158" width="6.140625" style="3" customWidth="1"/>
    <col min="6159" max="6159" width="10.28515625" style="3" customWidth="1"/>
    <col min="6160" max="6160" width="6.42578125" style="3" customWidth="1"/>
    <col min="6161" max="6161" width="10.7109375" style="3" customWidth="1"/>
    <col min="6162" max="6162" width="13.28515625" style="3" customWidth="1"/>
    <col min="6163" max="6406" width="8.7109375" style="3"/>
    <col min="6407" max="6407" width="4.85546875" style="3" customWidth="1"/>
    <col min="6408" max="6408" width="17.7109375" style="3" customWidth="1"/>
    <col min="6409" max="6409" width="8.85546875" style="3" customWidth="1"/>
    <col min="6410" max="6410" width="12.42578125" style="3" customWidth="1"/>
    <col min="6411" max="6411" width="15.42578125" style="3" customWidth="1"/>
    <col min="6412" max="6412" width="6.42578125" style="3" customWidth="1"/>
    <col min="6413" max="6413" width="14.7109375" style="3" bestFit="1" customWidth="1"/>
    <col min="6414" max="6414" width="6.140625" style="3" customWidth="1"/>
    <col min="6415" max="6415" width="10.28515625" style="3" customWidth="1"/>
    <col min="6416" max="6416" width="6.42578125" style="3" customWidth="1"/>
    <col min="6417" max="6417" width="10.7109375" style="3" customWidth="1"/>
    <col min="6418" max="6418" width="13.28515625" style="3" customWidth="1"/>
    <col min="6419" max="6662" width="8.7109375" style="3"/>
    <col min="6663" max="6663" width="4.85546875" style="3" customWidth="1"/>
    <col min="6664" max="6664" width="17.7109375" style="3" customWidth="1"/>
    <col min="6665" max="6665" width="8.85546875" style="3" customWidth="1"/>
    <col min="6666" max="6666" width="12.42578125" style="3" customWidth="1"/>
    <col min="6667" max="6667" width="15.42578125" style="3" customWidth="1"/>
    <col min="6668" max="6668" width="6.42578125" style="3" customWidth="1"/>
    <col min="6669" max="6669" width="14.7109375" style="3" bestFit="1" customWidth="1"/>
    <col min="6670" max="6670" width="6.140625" style="3" customWidth="1"/>
    <col min="6671" max="6671" width="10.28515625" style="3" customWidth="1"/>
    <col min="6672" max="6672" width="6.42578125" style="3" customWidth="1"/>
    <col min="6673" max="6673" width="10.7109375" style="3" customWidth="1"/>
    <col min="6674" max="6674" width="13.28515625" style="3" customWidth="1"/>
    <col min="6675" max="6918" width="8.7109375" style="3"/>
    <col min="6919" max="6919" width="4.85546875" style="3" customWidth="1"/>
    <col min="6920" max="6920" width="17.7109375" style="3" customWidth="1"/>
    <col min="6921" max="6921" width="8.85546875" style="3" customWidth="1"/>
    <col min="6922" max="6922" width="12.42578125" style="3" customWidth="1"/>
    <col min="6923" max="6923" width="15.42578125" style="3" customWidth="1"/>
    <col min="6924" max="6924" width="6.42578125" style="3" customWidth="1"/>
    <col min="6925" max="6925" width="14.7109375" style="3" bestFit="1" customWidth="1"/>
    <col min="6926" max="6926" width="6.140625" style="3" customWidth="1"/>
    <col min="6927" max="6927" width="10.28515625" style="3" customWidth="1"/>
    <col min="6928" max="6928" width="6.42578125" style="3" customWidth="1"/>
    <col min="6929" max="6929" width="10.7109375" style="3" customWidth="1"/>
    <col min="6930" max="6930" width="13.28515625" style="3" customWidth="1"/>
    <col min="6931" max="7174" width="8.7109375" style="3"/>
    <col min="7175" max="7175" width="4.85546875" style="3" customWidth="1"/>
    <col min="7176" max="7176" width="17.7109375" style="3" customWidth="1"/>
    <col min="7177" max="7177" width="8.85546875" style="3" customWidth="1"/>
    <col min="7178" max="7178" width="12.42578125" style="3" customWidth="1"/>
    <col min="7179" max="7179" width="15.42578125" style="3" customWidth="1"/>
    <col min="7180" max="7180" width="6.42578125" style="3" customWidth="1"/>
    <col min="7181" max="7181" width="14.7109375" style="3" bestFit="1" customWidth="1"/>
    <col min="7182" max="7182" width="6.140625" style="3" customWidth="1"/>
    <col min="7183" max="7183" width="10.28515625" style="3" customWidth="1"/>
    <col min="7184" max="7184" width="6.42578125" style="3" customWidth="1"/>
    <col min="7185" max="7185" width="10.7109375" style="3" customWidth="1"/>
    <col min="7186" max="7186" width="13.28515625" style="3" customWidth="1"/>
    <col min="7187" max="7430" width="8.7109375" style="3"/>
    <col min="7431" max="7431" width="4.85546875" style="3" customWidth="1"/>
    <col min="7432" max="7432" width="17.7109375" style="3" customWidth="1"/>
    <col min="7433" max="7433" width="8.85546875" style="3" customWidth="1"/>
    <col min="7434" max="7434" width="12.42578125" style="3" customWidth="1"/>
    <col min="7435" max="7435" width="15.42578125" style="3" customWidth="1"/>
    <col min="7436" max="7436" width="6.42578125" style="3" customWidth="1"/>
    <col min="7437" max="7437" width="14.7109375" style="3" bestFit="1" customWidth="1"/>
    <col min="7438" max="7438" width="6.140625" style="3" customWidth="1"/>
    <col min="7439" max="7439" width="10.28515625" style="3" customWidth="1"/>
    <col min="7440" max="7440" width="6.42578125" style="3" customWidth="1"/>
    <col min="7441" max="7441" width="10.7109375" style="3" customWidth="1"/>
    <col min="7442" max="7442" width="13.28515625" style="3" customWidth="1"/>
    <col min="7443" max="7686" width="8.7109375" style="3"/>
    <col min="7687" max="7687" width="4.85546875" style="3" customWidth="1"/>
    <col min="7688" max="7688" width="17.7109375" style="3" customWidth="1"/>
    <col min="7689" max="7689" width="8.85546875" style="3" customWidth="1"/>
    <col min="7690" max="7690" width="12.42578125" style="3" customWidth="1"/>
    <col min="7691" max="7691" width="15.42578125" style="3" customWidth="1"/>
    <col min="7692" max="7692" width="6.42578125" style="3" customWidth="1"/>
    <col min="7693" max="7693" width="14.7109375" style="3" bestFit="1" customWidth="1"/>
    <col min="7694" max="7694" width="6.140625" style="3" customWidth="1"/>
    <col min="7695" max="7695" width="10.28515625" style="3" customWidth="1"/>
    <col min="7696" max="7696" width="6.42578125" style="3" customWidth="1"/>
    <col min="7697" max="7697" width="10.7109375" style="3" customWidth="1"/>
    <col min="7698" max="7698" width="13.28515625" style="3" customWidth="1"/>
    <col min="7699" max="7942" width="8.7109375" style="3"/>
    <col min="7943" max="7943" width="4.85546875" style="3" customWidth="1"/>
    <col min="7944" max="7944" width="17.7109375" style="3" customWidth="1"/>
    <col min="7945" max="7945" width="8.85546875" style="3" customWidth="1"/>
    <col min="7946" max="7946" width="12.42578125" style="3" customWidth="1"/>
    <col min="7947" max="7947" width="15.42578125" style="3" customWidth="1"/>
    <col min="7948" max="7948" width="6.42578125" style="3" customWidth="1"/>
    <col min="7949" max="7949" width="14.7109375" style="3" bestFit="1" customWidth="1"/>
    <col min="7950" max="7950" width="6.140625" style="3" customWidth="1"/>
    <col min="7951" max="7951" width="10.28515625" style="3" customWidth="1"/>
    <col min="7952" max="7952" width="6.42578125" style="3" customWidth="1"/>
    <col min="7953" max="7953" width="10.7109375" style="3" customWidth="1"/>
    <col min="7954" max="7954" width="13.28515625" style="3" customWidth="1"/>
    <col min="7955" max="8198" width="8.7109375" style="3"/>
    <col min="8199" max="8199" width="4.85546875" style="3" customWidth="1"/>
    <col min="8200" max="8200" width="17.7109375" style="3" customWidth="1"/>
    <col min="8201" max="8201" width="8.85546875" style="3" customWidth="1"/>
    <col min="8202" max="8202" width="12.42578125" style="3" customWidth="1"/>
    <col min="8203" max="8203" width="15.42578125" style="3" customWidth="1"/>
    <col min="8204" max="8204" width="6.42578125" style="3" customWidth="1"/>
    <col min="8205" max="8205" width="14.7109375" style="3" bestFit="1" customWidth="1"/>
    <col min="8206" max="8206" width="6.140625" style="3" customWidth="1"/>
    <col min="8207" max="8207" width="10.28515625" style="3" customWidth="1"/>
    <col min="8208" max="8208" width="6.42578125" style="3" customWidth="1"/>
    <col min="8209" max="8209" width="10.7109375" style="3" customWidth="1"/>
    <col min="8210" max="8210" width="13.28515625" style="3" customWidth="1"/>
    <col min="8211" max="8454" width="8.7109375" style="3"/>
    <col min="8455" max="8455" width="4.85546875" style="3" customWidth="1"/>
    <col min="8456" max="8456" width="17.7109375" style="3" customWidth="1"/>
    <col min="8457" max="8457" width="8.85546875" style="3" customWidth="1"/>
    <col min="8458" max="8458" width="12.42578125" style="3" customWidth="1"/>
    <col min="8459" max="8459" width="15.42578125" style="3" customWidth="1"/>
    <col min="8460" max="8460" width="6.42578125" style="3" customWidth="1"/>
    <col min="8461" max="8461" width="14.7109375" style="3" bestFit="1" customWidth="1"/>
    <col min="8462" max="8462" width="6.140625" style="3" customWidth="1"/>
    <col min="8463" max="8463" width="10.28515625" style="3" customWidth="1"/>
    <col min="8464" max="8464" width="6.42578125" style="3" customWidth="1"/>
    <col min="8465" max="8465" width="10.7109375" style="3" customWidth="1"/>
    <col min="8466" max="8466" width="13.28515625" style="3" customWidth="1"/>
    <col min="8467" max="8710" width="8.7109375" style="3"/>
    <col min="8711" max="8711" width="4.85546875" style="3" customWidth="1"/>
    <col min="8712" max="8712" width="17.7109375" style="3" customWidth="1"/>
    <col min="8713" max="8713" width="8.85546875" style="3" customWidth="1"/>
    <col min="8714" max="8714" width="12.42578125" style="3" customWidth="1"/>
    <col min="8715" max="8715" width="15.42578125" style="3" customWidth="1"/>
    <col min="8716" max="8716" width="6.42578125" style="3" customWidth="1"/>
    <col min="8717" max="8717" width="14.7109375" style="3" bestFit="1" customWidth="1"/>
    <col min="8718" max="8718" width="6.140625" style="3" customWidth="1"/>
    <col min="8719" max="8719" width="10.28515625" style="3" customWidth="1"/>
    <col min="8720" max="8720" width="6.42578125" style="3" customWidth="1"/>
    <col min="8721" max="8721" width="10.7109375" style="3" customWidth="1"/>
    <col min="8722" max="8722" width="13.28515625" style="3" customWidth="1"/>
    <col min="8723" max="8966" width="8.7109375" style="3"/>
    <col min="8967" max="8967" width="4.85546875" style="3" customWidth="1"/>
    <col min="8968" max="8968" width="17.7109375" style="3" customWidth="1"/>
    <col min="8969" max="8969" width="8.85546875" style="3" customWidth="1"/>
    <col min="8970" max="8970" width="12.42578125" style="3" customWidth="1"/>
    <col min="8971" max="8971" width="15.42578125" style="3" customWidth="1"/>
    <col min="8972" max="8972" width="6.42578125" style="3" customWidth="1"/>
    <col min="8973" max="8973" width="14.7109375" style="3" bestFit="1" customWidth="1"/>
    <col min="8974" max="8974" width="6.140625" style="3" customWidth="1"/>
    <col min="8975" max="8975" width="10.28515625" style="3" customWidth="1"/>
    <col min="8976" max="8976" width="6.42578125" style="3" customWidth="1"/>
    <col min="8977" max="8977" width="10.7109375" style="3" customWidth="1"/>
    <col min="8978" max="8978" width="13.28515625" style="3" customWidth="1"/>
    <col min="8979" max="9222" width="8.7109375" style="3"/>
    <col min="9223" max="9223" width="4.85546875" style="3" customWidth="1"/>
    <col min="9224" max="9224" width="17.7109375" style="3" customWidth="1"/>
    <col min="9225" max="9225" width="8.85546875" style="3" customWidth="1"/>
    <col min="9226" max="9226" width="12.42578125" style="3" customWidth="1"/>
    <col min="9227" max="9227" width="15.42578125" style="3" customWidth="1"/>
    <col min="9228" max="9228" width="6.42578125" style="3" customWidth="1"/>
    <col min="9229" max="9229" width="14.7109375" style="3" bestFit="1" customWidth="1"/>
    <col min="9230" max="9230" width="6.140625" style="3" customWidth="1"/>
    <col min="9231" max="9231" width="10.28515625" style="3" customWidth="1"/>
    <col min="9232" max="9232" width="6.42578125" style="3" customWidth="1"/>
    <col min="9233" max="9233" width="10.7109375" style="3" customWidth="1"/>
    <col min="9234" max="9234" width="13.28515625" style="3" customWidth="1"/>
    <col min="9235" max="9478" width="8.7109375" style="3"/>
    <col min="9479" max="9479" width="4.85546875" style="3" customWidth="1"/>
    <col min="9480" max="9480" width="17.7109375" style="3" customWidth="1"/>
    <col min="9481" max="9481" width="8.85546875" style="3" customWidth="1"/>
    <col min="9482" max="9482" width="12.42578125" style="3" customWidth="1"/>
    <col min="9483" max="9483" width="15.42578125" style="3" customWidth="1"/>
    <col min="9484" max="9484" width="6.42578125" style="3" customWidth="1"/>
    <col min="9485" max="9485" width="14.7109375" style="3" bestFit="1" customWidth="1"/>
    <col min="9486" max="9486" width="6.140625" style="3" customWidth="1"/>
    <col min="9487" max="9487" width="10.28515625" style="3" customWidth="1"/>
    <col min="9488" max="9488" width="6.42578125" style="3" customWidth="1"/>
    <col min="9489" max="9489" width="10.7109375" style="3" customWidth="1"/>
    <col min="9490" max="9490" width="13.28515625" style="3" customWidth="1"/>
    <col min="9491" max="9734" width="8.7109375" style="3"/>
    <col min="9735" max="9735" width="4.85546875" style="3" customWidth="1"/>
    <col min="9736" max="9736" width="17.7109375" style="3" customWidth="1"/>
    <col min="9737" max="9737" width="8.85546875" style="3" customWidth="1"/>
    <col min="9738" max="9738" width="12.42578125" style="3" customWidth="1"/>
    <col min="9739" max="9739" width="15.42578125" style="3" customWidth="1"/>
    <col min="9740" max="9740" width="6.42578125" style="3" customWidth="1"/>
    <col min="9741" max="9741" width="14.7109375" style="3" bestFit="1" customWidth="1"/>
    <col min="9742" max="9742" width="6.140625" style="3" customWidth="1"/>
    <col min="9743" max="9743" width="10.28515625" style="3" customWidth="1"/>
    <col min="9744" max="9744" width="6.42578125" style="3" customWidth="1"/>
    <col min="9745" max="9745" width="10.7109375" style="3" customWidth="1"/>
    <col min="9746" max="9746" width="13.28515625" style="3" customWidth="1"/>
    <col min="9747" max="9990" width="8.7109375" style="3"/>
    <col min="9991" max="9991" width="4.85546875" style="3" customWidth="1"/>
    <col min="9992" max="9992" width="17.7109375" style="3" customWidth="1"/>
    <col min="9993" max="9993" width="8.85546875" style="3" customWidth="1"/>
    <col min="9994" max="9994" width="12.42578125" style="3" customWidth="1"/>
    <col min="9995" max="9995" width="15.42578125" style="3" customWidth="1"/>
    <col min="9996" max="9996" width="6.42578125" style="3" customWidth="1"/>
    <col min="9997" max="9997" width="14.7109375" style="3" bestFit="1" customWidth="1"/>
    <col min="9998" max="9998" width="6.140625" style="3" customWidth="1"/>
    <col min="9999" max="9999" width="10.28515625" style="3" customWidth="1"/>
    <col min="10000" max="10000" width="6.42578125" style="3" customWidth="1"/>
    <col min="10001" max="10001" width="10.7109375" style="3" customWidth="1"/>
    <col min="10002" max="10002" width="13.28515625" style="3" customWidth="1"/>
    <col min="10003" max="10246" width="8.7109375" style="3"/>
    <col min="10247" max="10247" width="4.85546875" style="3" customWidth="1"/>
    <col min="10248" max="10248" width="17.7109375" style="3" customWidth="1"/>
    <col min="10249" max="10249" width="8.85546875" style="3" customWidth="1"/>
    <col min="10250" max="10250" width="12.42578125" style="3" customWidth="1"/>
    <col min="10251" max="10251" width="15.42578125" style="3" customWidth="1"/>
    <col min="10252" max="10252" width="6.42578125" style="3" customWidth="1"/>
    <col min="10253" max="10253" width="14.7109375" style="3" bestFit="1" customWidth="1"/>
    <col min="10254" max="10254" width="6.140625" style="3" customWidth="1"/>
    <col min="10255" max="10255" width="10.28515625" style="3" customWidth="1"/>
    <col min="10256" max="10256" width="6.42578125" style="3" customWidth="1"/>
    <col min="10257" max="10257" width="10.7109375" style="3" customWidth="1"/>
    <col min="10258" max="10258" width="13.28515625" style="3" customWidth="1"/>
    <col min="10259" max="10502" width="8.7109375" style="3"/>
    <col min="10503" max="10503" width="4.85546875" style="3" customWidth="1"/>
    <col min="10504" max="10504" width="17.7109375" style="3" customWidth="1"/>
    <col min="10505" max="10505" width="8.85546875" style="3" customWidth="1"/>
    <col min="10506" max="10506" width="12.42578125" style="3" customWidth="1"/>
    <col min="10507" max="10507" width="15.42578125" style="3" customWidth="1"/>
    <col min="10508" max="10508" width="6.42578125" style="3" customWidth="1"/>
    <col min="10509" max="10509" width="14.7109375" style="3" bestFit="1" customWidth="1"/>
    <col min="10510" max="10510" width="6.140625" style="3" customWidth="1"/>
    <col min="10511" max="10511" width="10.28515625" style="3" customWidth="1"/>
    <col min="10512" max="10512" width="6.42578125" style="3" customWidth="1"/>
    <col min="10513" max="10513" width="10.7109375" style="3" customWidth="1"/>
    <col min="10514" max="10514" width="13.28515625" style="3" customWidth="1"/>
    <col min="10515" max="10758" width="8.7109375" style="3"/>
    <col min="10759" max="10759" width="4.85546875" style="3" customWidth="1"/>
    <col min="10760" max="10760" width="17.7109375" style="3" customWidth="1"/>
    <col min="10761" max="10761" width="8.85546875" style="3" customWidth="1"/>
    <col min="10762" max="10762" width="12.42578125" style="3" customWidth="1"/>
    <col min="10763" max="10763" width="15.42578125" style="3" customWidth="1"/>
    <col min="10764" max="10764" width="6.42578125" style="3" customWidth="1"/>
    <col min="10765" max="10765" width="14.7109375" style="3" bestFit="1" customWidth="1"/>
    <col min="10766" max="10766" width="6.140625" style="3" customWidth="1"/>
    <col min="10767" max="10767" width="10.28515625" style="3" customWidth="1"/>
    <col min="10768" max="10768" width="6.42578125" style="3" customWidth="1"/>
    <col min="10769" max="10769" width="10.7109375" style="3" customWidth="1"/>
    <col min="10770" max="10770" width="13.28515625" style="3" customWidth="1"/>
    <col min="10771" max="11014" width="8.7109375" style="3"/>
    <col min="11015" max="11015" width="4.85546875" style="3" customWidth="1"/>
    <col min="11016" max="11016" width="17.7109375" style="3" customWidth="1"/>
    <col min="11017" max="11017" width="8.85546875" style="3" customWidth="1"/>
    <col min="11018" max="11018" width="12.42578125" style="3" customWidth="1"/>
    <col min="11019" max="11019" width="15.42578125" style="3" customWidth="1"/>
    <col min="11020" max="11020" width="6.42578125" style="3" customWidth="1"/>
    <col min="11021" max="11021" width="14.7109375" style="3" bestFit="1" customWidth="1"/>
    <col min="11022" max="11022" width="6.140625" style="3" customWidth="1"/>
    <col min="11023" max="11023" width="10.28515625" style="3" customWidth="1"/>
    <col min="11024" max="11024" width="6.42578125" style="3" customWidth="1"/>
    <col min="11025" max="11025" width="10.7109375" style="3" customWidth="1"/>
    <col min="11026" max="11026" width="13.28515625" style="3" customWidth="1"/>
    <col min="11027" max="11270" width="8.7109375" style="3"/>
    <col min="11271" max="11271" width="4.85546875" style="3" customWidth="1"/>
    <col min="11272" max="11272" width="17.7109375" style="3" customWidth="1"/>
    <col min="11273" max="11273" width="8.85546875" style="3" customWidth="1"/>
    <col min="11274" max="11274" width="12.42578125" style="3" customWidth="1"/>
    <col min="11275" max="11275" width="15.42578125" style="3" customWidth="1"/>
    <col min="11276" max="11276" width="6.42578125" style="3" customWidth="1"/>
    <col min="11277" max="11277" width="14.7109375" style="3" bestFit="1" customWidth="1"/>
    <col min="11278" max="11278" width="6.140625" style="3" customWidth="1"/>
    <col min="11279" max="11279" width="10.28515625" style="3" customWidth="1"/>
    <col min="11280" max="11280" width="6.42578125" style="3" customWidth="1"/>
    <col min="11281" max="11281" width="10.7109375" style="3" customWidth="1"/>
    <col min="11282" max="11282" width="13.28515625" style="3" customWidth="1"/>
    <col min="11283" max="11526" width="8.7109375" style="3"/>
    <col min="11527" max="11527" width="4.85546875" style="3" customWidth="1"/>
    <col min="11528" max="11528" width="17.7109375" style="3" customWidth="1"/>
    <col min="11529" max="11529" width="8.85546875" style="3" customWidth="1"/>
    <col min="11530" max="11530" width="12.42578125" style="3" customWidth="1"/>
    <col min="11531" max="11531" width="15.42578125" style="3" customWidth="1"/>
    <col min="11532" max="11532" width="6.42578125" style="3" customWidth="1"/>
    <col min="11533" max="11533" width="14.7109375" style="3" bestFit="1" customWidth="1"/>
    <col min="11534" max="11534" width="6.140625" style="3" customWidth="1"/>
    <col min="11535" max="11535" width="10.28515625" style="3" customWidth="1"/>
    <col min="11536" max="11536" width="6.42578125" style="3" customWidth="1"/>
    <col min="11537" max="11537" width="10.7109375" style="3" customWidth="1"/>
    <col min="11538" max="11538" width="13.28515625" style="3" customWidth="1"/>
    <col min="11539" max="11782" width="8.7109375" style="3"/>
    <col min="11783" max="11783" width="4.85546875" style="3" customWidth="1"/>
    <col min="11784" max="11784" width="17.7109375" style="3" customWidth="1"/>
    <col min="11785" max="11785" width="8.85546875" style="3" customWidth="1"/>
    <col min="11786" max="11786" width="12.42578125" style="3" customWidth="1"/>
    <col min="11787" max="11787" width="15.42578125" style="3" customWidth="1"/>
    <col min="11788" max="11788" width="6.42578125" style="3" customWidth="1"/>
    <col min="11789" max="11789" width="14.7109375" style="3" bestFit="1" customWidth="1"/>
    <col min="11790" max="11790" width="6.140625" style="3" customWidth="1"/>
    <col min="11791" max="11791" width="10.28515625" style="3" customWidth="1"/>
    <col min="11792" max="11792" width="6.42578125" style="3" customWidth="1"/>
    <col min="11793" max="11793" width="10.7109375" style="3" customWidth="1"/>
    <col min="11794" max="11794" width="13.28515625" style="3" customWidth="1"/>
    <col min="11795" max="12038" width="8.7109375" style="3"/>
    <col min="12039" max="12039" width="4.85546875" style="3" customWidth="1"/>
    <col min="12040" max="12040" width="17.7109375" style="3" customWidth="1"/>
    <col min="12041" max="12041" width="8.85546875" style="3" customWidth="1"/>
    <col min="12042" max="12042" width="12.42578125" style="3" customWidth="1"/>
    <col min="12043" max="12043" width="15.42578125" style="3" customWidth="1"/>
    <col min="12044" max="12044" width="6.42578125" style="3" customWidth="1"/>
    <col min="12045" max="12045" width="14.7109375" style="3" bestFit="1" customWidth="1"/>
    <col min="12046" max="12046" width="6.140625" style="3" customWidth="1"/>
    <col min="12047" max="12047" width="10.28515625" style="3" customWidth="1"/>
    <col min="12048" max="12048" width="6.42578125" style="3" customWidth="1"/>
    <col min="12049" max="12049" width="10.7109375" style="3" customWidth="1"/>
    <col min="12050" max="12050" width="13.28515625" style="3" customWidth="1"/>
    <col min="12051" max="12294" width="8.7109375" style="3"/>
    <col min="12295" max="12295" width="4.85546875" style="3" customWidth="1"/>
    <col min="12296" max="12296" width="17.7109375" style="3" customWidth="1"/>
    <col min="12297" max="12297" width="8.85546875" style="3" customWidth="1"/>
    <col min="12298" max="12298" width="12.42578125" style="3" customWidth="1"/>
    <col min="12299" max="12299" width="15.42578125" style="3" customWidth="1"/>
    <col min="12300" max="12300" width="6.42578125" style="3" customWidth="1"/>
    <col min="12301" max="12301" width="14.7109375" style="3" bestFit="1" customWidth="1"/>
    <col min="12302" max="12302" width="6.140625" style="3" customWidth="1"/>
    <col min="12303" max="12303" width="10.28515625" style="3" customWidth="1"/>
    <col min="12304" max="12304" width="6.42578125" style="3" customWidth="1"/>
    <col min="12305" max="12305" width="10.7109375" style="3" customWidth="1"/>
    <col min="12306" max="12306" width="13.28515625" style="3" customWidth="1"/>
    <col min="12307" max="12550" width="8.7109375" style="3"/>
    <col min="12551" max="12551" width="4.85546875" style="3" customWidth="1"/>
    <col min="12552" max="12552" width="17.7109375" style="3" customWidth="1"/>
    <col min="12553" max="12553" width="8.85546875" style="3" customWidth="1"/>
    <col min="12554" max="12554" width="12.42578125" style="3" customWidth="1"/>
    <col min="12555" max="12555" width="15.42578125" style="3" customWidth="1"/>
    <col min="12556" max="12556" width="6.42578125" style="3" customWidth="1"/>
    <col min="12557" max="12557" width="14.7109375" style="3" bestFit="1" customWidth="1"/>
    <col min="12558" max="12558" width="6.140625" style="3" customWidth="1"/>
    <col min="12559" max="12559" width="10.28515625" style="3" customWidth="1"/>
    <col min="12560" max="12560" width="6.42578125" style="3" customWidth="1"/>
    <col min="12561" max="12561" width="10.7109375" style="3" customWidth="1"/>
    <col min="12562" max="12562" width="13.28515625" style="3" customWidth="1"/>
    <col min="12563" max="12806" width="8.7109375" style="3"/>
    <col min="12807" max="12807" width="4.85546875" style="3" customWidth="1"/>
    <col min="12808" max="12808" width="17.7109375" style="3" customWidth="1"/>
    <col min="12809" max="12809" width="8.85546875" style="3" customWidth="1"/>
    <col min="12810" max="12810" width="12.42578125" style="3" customWidth="1"/>
    <col min="12811" max="12811" width="15.42578125" style="3" customWidth="1"/>
    <col min="12812" max="12812" width="6.42578125" style="3" customWidth="1"/>
    <col min="12813" max="12813" width="14.7109375" style="3" bestFit="1" customWidth="1"/>
    <col min="12814" max="12814" width="6.140625" style="3" customWidth="1"/>
    <col min="12815" max="12815" width="10.28515625" style="3" customWidth="1"/>
    <col min="12816" max="12816" width="6.42578125" style="3" customWidth="1"/>
    <col min="12817" max="12817" width="10.7109375" style="3" customWidth="1"/>
    <col min="12818" max="12818" width="13.28515625" style="3" customWidth="1"/>
    <col min="12819" max="13062" width="8.7109375" style="3"/>
    <col min="13063" max="13063" width="4.85546875" style="3" customWidth="1"/>
    <col min="13064" max="13064" width="17.7109375" style="3" customWidth="1"/>
    <col min="13065" max="13065" width="8.85546875" style="3" customWidth="1"/>
    <col min="13066" max="13066" width="12.42578125" style="3" customWidth="1"/>
    <col min="13067" max="13067" width="15.42578125" style="3" customWidth="1"/>
    <col min="13068" max="13068" width="6.42578125" style="3" customWidth="1"/>
    <col min="13069" max="13069" width="14.7109375" style="3" bestFit="1" customWidth="1"/>
    <col min="13070" max="13070" width="6.140625" style="3" customWidth="1"/>
    <col min="13071" max="13071" width="10.28515625" style="3" customWidth="1"/>
    <col min="13072" max="13072" width="6.42578125" style="3" customWidth="1"/>
    <col min="13073" max="13073" width="10.7109375" style="3" customWidth="1"/>
    <col min="13074" max="13074" width="13.28515625" style="3" customWidth="1"/>
    <col min="13075" max="13318" width="8.7109375" style="3"/>
    <col min="13319" max="13319" width="4.85546875" style="3" customWidth="1"/>
    <col min="13320" max="13320" width="17.7109375" style="3" customWidth="1"/>
    <col min="13321" max="13321" width="8.85546875" style="3" customWidth="1"/>
    <col min="13322" max="13322" width="12.42578125" style="3" customWidth="1"/>
    <col min="13323" max="13323" width="15.42578125" style="3" customWidth="1"/>
    <col min="13324" max="13324" width="6.42578125" style="3" customWidth="1"/>
    <col min="13325" max="13325" width="14.7109375" style="3" bestFit="1" customWidth="1"/>
    <col min="13326" max="13326" width="6.140625" style="3" customWidth="1"/>
    <col min="13327" max="13327" width="10.28515625" style="3" customWidth="1"/>
    <col min="13328" max="13328" width="6.42578125" style="3" customWidth="1"/>
    <col min="13329" max="13329" width="10.7109375" style="3" customWidth="1"/>
    <col min="13330" max="13330" width="13.28515625" style="3" customWidth="1"/>
    <col min="13331" max="13574" width="8.7109375" style="3"/>
    <col min="13575" max="13575" width="4.85546875" style="3" customWidth="1"/>
    <col min="13576" max="13576" width="17.7109375" style="3" customWidth="1"/>
    <col min="13577" max="13577" width="8.85546875" style="3" customWidth="1"/>
    <col min="13578" max="13578" width="12.42578125" style="3" customWidth="1"/>
    <col min="13579" max="13579" width="15.42578125" style="3" customWidth="1"/>
    <col min="13580" max="13580" width="6.42578125" style="3" customWidth="1"/>
    <col min="13581" max="13581" width="14.7109375" style="3" bestFit="1" customWidth="1"/>
    <col min="13582" max="13582" width="6.140625" style="3" customWidth="1"/>
    <col min="13583" max="13583" width="10.28515625" style="3" customWidth="1"/>
    <col min="13584" max="13584" width="6.42578125" style="3" customWidth="1"/>
    <col min="13585" max="13585" width="10.7109375" style="3" customWidth="1"/>
    <col min="13586" max="13586" width="13.28515625" style="3" customWidth="1"/>
    <col min="13587" max="13830" width="8.7109375" style="3"/>
    <col min="13831" max="13831" width="4.85546875" style="3" customWidth="1"/>
    <col min="13832" max="13832" width="17.7109375" style="3" customWidth="1"/>
    <col min="13833" max="13833" width="8.85546875" style="3" customWidth="1"/>
    <col min="13834" max="13834" width="12.42578125" style="3" customWidth="1"/>
    <col min="13835" max="13835" width="15.42578125" style="3" customWidth="1"/>
    <col min="13836" max="13836" width="6.42578125" style="3" customWidth="1"/>
    <col min="13837" max="13837" width="14.7109375" style="3" bestFit="1" customWidth="1"/>
    <col min="13838" max="13838" width="6.140625" style="3" customWidth="1"/>
    <col min="13839" max="13839" width="10.28515625" style="3" customWidth="1"/>
    <col min="13840" max="13840" width="6.42578125" style="3" customWidth="1"/>
    <col min="13841" max="13841" width="10.7109375" style="3" customWidth="1"/>
    <col min="13842" max="13842" width="13.28515625" style="3" customWidth="1"/>
    <col min="13843" max="14086" width="8.7109375" style="3"/>
    <col min="14087" max="14087" width="4.85546875" style="3" customWidth="1"/>
    <col min="14088" max="14088" width="17.7109375" style="3" customWidth="1"/>
    <col min="14089" max="14089" width="8.85546875" style="3" customWidth="1"/>
    <col min="14090" max="14090" width="12.42578125" style="3" customWidth="1"/>
    <col min="14091" max="14091" width="15.42578125" style="3" customWidth="1"/>
    <col min="14092" max="14092" width="6.42578125" style="3" customWidth="1"/>
    <col min="14093" max="14093" width="14.7109375" style="3" bestFit="1" customWidth="1"/>
    <col min="14094" max="14094" width="6.140625" style="3" customWidth="1"/>
    <col min="14095" max="14095" width="10.28515625" style="3" customWidth="1"/>
    <col min="14096" max="14096" width="6.42578125" style="3" customWidth="1"/>
    <col min="14097" max="14097" width="10.7109375" style="3" customWidth="1"/>
    <col min="14098" max="14098" width="13.28515625" style="3" customWidth="1"/>
    <col min="14099" max="14342" width="8.7109375" style="3"/>
    <col min="14343" max="14343" width="4.85546875" style="3" customWidth="1"/>
    <col min="14344" max="14344" width="17.7109375" style="3" customWidth="1"/>
    <col min="14345" max="14345" width="8.85546875" style="3" customWidth="1"/>
    <col min="14346" max="14346" width="12.42578125" style="3" customWidth="1"/>
    <col min="14347" max="14347" width="15.42578125" style="3" customWidth="1"/>
    <col min="14348" max="14348" width="6.42578125" style="3" customWidth="1"/>
    <col min="14349" max="14349" width="14.7109375" style="3" bestFit="1" customWidth="1"/>
    <col min="14350" max="14350" width="6.140625" style="3" customWidth="1"/>
    <col min="14351" max="14351" width="10.28515625" style="3" customWidth="1"/>
    <col min="14352" max="14352" width="6.42578125" style="3" customWidth="1"/>
    <col min="14353" max="14353" width="10.7109375" style="3" customWidth="1"/>
    <col min="14354" max="14354" width="13.28515625" style="3" customWidth="1"/>
    <col min="14355" max="14598" width="8.7109375" style="3"/>
    <col min="14599" max="14599" width="4.85546875" style="3" customWidth="1"/>
    <col min="14600" max="14600" width="17.7109375" style="3" customWidth="1"/>
    <col min="14601" max="14601" width="8.85546875" style="3" customWidth="1"/>
    <col min="14602" max="14602" width="12.42578125" style="3" customWidth="1"/>
    <col min="14603" max="14603" width="15.42578125" style="3" customWidth="1"/>
    <col min="14604" max="14604" width="6.42578125" style="3" customWidth="1"/>
    <col min="14605" max="14605" width="14.7109375" style="3" bestFit="1" customWidth="1"/>
    <col min="14606" max="14606" width="6.140625" style="3" customWidth="1"/>
    <col min="14607" max="14607" width="10.28515625" style="3" customWidth="1"/>
    <col min="14608" max="14608" width="6.42578125" style="3" customWidth="1"/>
    <col min="14609" max="14609" width="10.7109375" style="3" customWidth="1"/>
    <col min="14610" max="14610" width="13.28515625" style="3" customWidth="1"/>
    <col min="14611" max="14854" width="8.7109375" style="3"/>
    <col min="14855" max="14855" width="4.85546875" style="3" customWidth="1"/>
    <col min="14856" max="14856" width="17.7109375" style="3" customWidth="1"/>
    <col min="14857" max="14857" width="8.85546875" style="3" customWidth="1"/>
    <col min="14858" max="14858" width="12.42578125" style="3" customWidth="1"/>
    <col min="14859" max="14859" width="15.42578125" style="3" customWidth="1"/>
    <col min="14860" max="14860" width="6.42578125" style="3" customWidth="1"/>
    <col min="14861" max="14861" width="14.7109375" style="3" bestFit="1" customWidth="1"/>
    <col min="14862" max="14862" width="6.140625" style="3" customWidth="1"/>
    <col min="14863" max="14863" width="10.28515625" style="3" customWidth="1"/>
    <col min="14864" max="14864" width="6.42578125" style="3" customWidth="1"/>
    <col min="14865" max="14865" width="10.7109375" style="3" customWidth="1"/>
    <col min="14866" max="14866" width="13.28515625" style="3" customWidth="1"/>
    <col min="14867" max="15110" width="8.7109375" style="3"/>
    <col min="15111" max="15111" width="4.85546875" style="3" customWidth="1"/>
    <col min="15112" max="15112" width="17.7109375" style="3" customWidth="1"/>
    <col min="15113" max="15113" width="8.85546875" style="3" customWidth="1"/>
    <col min="15114" max="15114" width="12.42578125" style="3" customWidth="1"/>
    <col min="15115" max="15115" width="15.42578125" style="3" customWidth="1"/>
    <col min="15116" max="15116" width="6.42578125" style="3" customWidth="1"/>
    <col min="15117" max="15117" width="14.7109375" style="3" bestFit="1" customWidth="1"/>
    <col min="15118" max="15118" width="6.140625" style="3" customWidth="1"/>
    <col min="15119" max="15119" width="10.28515625" style="3" customWidth="1"/>
    <col min="15120" max="15120" width="6.42578125" style="3" customWidth="1"/>
    <col min="15121" max="15121" width="10.7109375" style="3" customWidth="1"/>
    <col min="15122" max="15122" width="13.28515625" style="3" customWidth="1"/>
    <col min="15123" max="15366" width="8.7109375" style="3"/>
    <col min="15367" max="15367" width="4.85546875" style="3" customWidth="1"/>
    <col min="15368" max="15368" width="17.7109375" style="3" customWidth="1"/>
    <col min="15369" max="15369" width="8.85546875" style="3" customWidth="1"/>
    <col min="15370" max="15370" width="12.42578125" style="3" customWidth="1"/>
    <col min="15371" max="15371" width="15.42578125" style="3" customWidth="1"/>
    <col min="15372" max="15372" width="6.42578125" style="3" customWidth="1"/>
    <col min="15373" max="15373" width="14.7109375" style="3" bestFit="1" customWidth="1"/>
    <col min="15374" max="15374" width="6.140625" style="3" customWidth="1"/>
    <col min="15375" max="15375" width="10.28515625" style="3" customWidth="1"/>
    <col min="15376" max="15376" width="6.42578125" style="3" customWidth="1"/>
    <col min="15377" max="15377" width="10.7109375" style="3" customWidth="1"/>
    <col min="15378" max="15378" width="13.28515625" style="3" customWidth="1"/>
    <col min="15379" max="15622" width="8.7109375" style="3"/>
    <col min="15623" max="15623" width="4.85546875" style="3" customWidth="1"/>
    <col min="15624" max="15624" width="17.7109375" style="3" customWidth="1"/>
    <col min="15625" max="15625" width="8.85546875" style="3" customWidth="1"/>
    <col min="15626" max="15626" width="12.42578125" style="3" customWidth="1"/>
    <col min="15627" max="15627" width="15.42578125" style="3" customWidth="1"/>
    <col min="15628" max="15628" width="6.42578125" style="3" customWidth="1"/>
    <col min="15629" max="15629" width="14.7109375" style="3" bestFit="1" customWidth="1"/>
    <col min="15630" max="15630" width="6.140625" style="3" customWidth="1"/>
    <col min="15631" max="15631" width="10.28515625" style="3" customWidth="1"/>
    <col min="15632" max="15632" width="6.42578125" style="3" customWidth="1"/>
    <col min="15633" max="15633" width="10.7109375" style="3" customWidth="1"/>
    <col min="15634" max="15634" width="13.28515625" style="3" customWidth="1"/>
    <col min="15635" max="15878" width="8.7109375" style="3"/>
    <col min="15879" max="15879" width="4.85546875" style="3" customWidth="1"/>
    <col min="15880" max="15880" width="17.7109375" style="3" customWidth="1"/>
    <col min="15881" max="15881" width="8.85546875" style="3" customWidth="1"/>
    <col min="15882" max="15882" width="12.42578125" style="3" customWidth="1"/>
    <col min="15883" max="15883" width="15.42578125" style="3" customWidth="1"/>
    <col min="15884" max="15884" width="6.42578125" style="3" customWidth="1"/>
    <col min="15885" max="15885" width="14.7109375" style="3" bestFit="1" customWidth="1"/>
    <col min="15886" max="15886" width="6.140625" style="3" customWidth="1"/>
    <col min="15887" max="15887" width="10.28515625" style="3" customWidth="1"/>
    <col min="15888" max="15888" width="6.42578125" style="3" customWidth="1"/>
    <col min="15889" max="15889" width="10.7109375" style="3" customWidth="1"/>
    <col min="15890" max="15890" width="13.28515625" style="3" customWidth="1"/>
    <col min="15891" max="16134" width="8.7109375" style="3"/>
    <col min="16135" max="16135" width="4.85546875" style="3" customWidth="1"/>
    <col min="16136" max="16136" width="17.7109375" style="3" customWidth="1"/>
    <col min="16137" max="16137" width="8.85546875" style="3" customWidth="1"/>
    <col min="16138" max="16138" width="12.42578125" style="3" customWidth="1"/>
    <col min="16139" max="16139" width="15.42578125" style="3" customWidth="1"/>
    <col min="16140" max="16140" width="6.42578125" style="3" customWidth="1"/>
    <col min="16141" max="16141" width="14.7109375" style="3" bestFit="1" customWidth="1"/>
    <col min="16142" max="16142" width="6.140625" style="3" customWidth="1"/>
    <col min="16143" max="16143" width="10.28515625" style="3" customWidth="1"/>
    <col min="16144" max="16144" width="6.42578125" style="3" customWidth="1"/>
    <col min="16145" max="16145" width="10.7109375" style="3" customWidth="1"/>
    <col min="16146" max="16146" width="13.28515625" style="3" customWidth="1"/>
    <col min="16147" max="16383" width="8.7109375" style="3"/>
    <col min="16384" max="16384" width="8.7109375" style="3" customWidth="1"/>
  </cols>
  <sheetData>
    <row r="1" spans="1:18" s="1" customFormat="1" ht="58.5" customHeight="1">
      <c r="A1" s="169" t="s">
        <v>555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s="1" customFormat="1" ht="16.5" customHeight="1">
      <c r="A2" s="170" t="s">
        <v>558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s="1" customFormat="1" ht="18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s="1" customFormat="1" ht="31.5" customHeight="1">
      <c r="A4" s="165" t="s">
        <v>0</v>
      </c>
      <c r="B4" s="165" t="s">
        <v>1</v>
      </c>
      <c r="C4" s="165" t="s">
        <v>2</v>
      </c>
      <c r="D4" s="165" t="s">
        <v>3</v>
      </c>
      <c r="E4" s="165" t="s">
        <v>4</v>
      </c>
      <c r="F4" s="165" t="s">
        <v>5</v>
      </c>
      <c r="G4" s="165" t="s">
        <v>6</v>
      </c>
      <c r="H4" s="172" t="s">
        <v>197</v>
      </c>
      <c r="I4" s="172" t="s">
        <v>198</v>
      </c>
      <c r="J4" s="166" t="s">
        <v>552</v>
      </c>
      <c r="K4" s="167"/>
      <c r="L4" s="167"/>
      <c r="M4" s="168"/>
      <c r="N4" s="166" t="s">
        <v>553</v>
      </c>
      <c r="O4" s="167"/>
      <c r="P4" s="167"/>
      <c r="Q4" s="168"/>
      <c r="R4" s="172" t="s">
        <v>538</v>
      </c>
    </row>
    <row r="5" spans="1:18" s="1" customFormat="1" ht="31.5" customHeight="1">
      <c r="A5" s="165"/>
      <c r="B5" s="165"/>
      <c r="C5" s="165"/>
      <c r="D5" s="165"/>
      <c r="E5" s="165"/>
      <c r="F5" s="165"/>
      <c r="G5" s="165"/>
      <c r="H5" s="173"/>
      <c r="I5" s="173"/>
      <c r="J5" s="165" t="s">
        <v>7</v>
      </c>
      <c r="K5" s="165"/>
      <c r="L5" s="165" t="s">
        <v>8</v>
      </c>
      <c r="M5" s="165"/>
      <c r="N5" s="165" t="s">
        <v>7</v>
      </c>
      <c r="O5" s="165"/>
      <c r="P5" s="165" t="s">
        <v>8</v>
      </c>
      <c r="Q5" s="165"/>
      <c r="R5" s="173"/>
    </row>
    <row r="6" spans="1:18" s="1" customFormat="1" ht="32.25" customHeight="1">
      <c r="A6" s="165"/>
      <c r="B6" s="165"/>
      <c r="C6" s="165"/>
      <c r="D6" s="165"/>
      <c r="E6" s="165"/>
      <c r="F6" s="165"/>
      <c r="G6" s="165"/>
      <c r="H6" s="174"/>
      <c r="I6" s="174"/>
      <c r="J6" s="124" t="s">
        <v>10</v>
      </c>
      <c r="K6" s="124" t="s">
        <v>11</v>
      </c>
      <c r="L6" s="124" t="s">
        <v>10</v>
      </c>
      <c r="M6" s="124" t="s">
        <v>11</v>
      </c>
      <c r="N6" s="124" t="s">
        <v>10</v>
      </c>
      <c r="O6" s="124" t="s">
        <v>11</v>
      </c>
      <c r="P6" s="124" t="s">
        <v>10</v>
      </c>
      <c r="Q6" s="124" t="s">
        <v>11</v>
      </c>
      <c r="R6" s="174"/>
    </row>
    <row r="7" spans="1:18" s="1" customFormat="1" ht="18" customHeight="1">
      <c r="A7" s="125" t="s">
        <v>12</v>
      </c>
      <c r="B7" s="125" t="s">
        <v>13</v>
      </c>
      <c r="C7" s="125" t="s">
        <v>14</v>
      </c>
      <c r="D7" s="132" t="s">
        <v>15</v>
      </c>
      <c r="E7" s="125" t="s">
        <v>16</v>
      </c>
      <c r="F7" s="125" t="s">
        <v>17</v>
      </c>
      <c r="G7" s="132" t="s">
        <v>18</v>
      </c>
      <c r="H7" s="125" t="s">
        <v>19</v>
      </c>
      <c r="I7" s="125" t="s">
        <v>20</v>
      </c>
      <c r="J7" s="125" t="s">
        <v>21</v>
      </c>
      <c r="K7" s="125" t="s">
        <v>22</v>
      </c>
      <c r="L7" s="125" t="s">
        <v>199</v>
      </c>
      <c r="M7" s="125" t="s">
        <v>200</v>
      </c>
      <c r="N7" s="125" t="s">
        <v>201</v>
      </c>
      <c r="O7" s="125" t="s">
        <v>539</v>
      </c>
      <c r="P7" s="125" t="s">
        <v>550</v>
      </c>
      <c r="Q7" s="125" t="s">
        <v>551</v>
      </c>
      <c r="R7" s="125" t="s">
        <v>554</v>
      </c>
    </row>
    <row r="8" spans="1:18" s="1" customFormat="1" ht="21" customHeight="1">
      <c r="A8" s="102" t="s">
        <v>23</v>
      </c>
      <c r="B8" s="159" t="s">
        <v>556</v>
      </c>
      <c r="C8" s="160"/>
      <c r="D8" s="160"/>
      <c r="E8" s="161"/>
      <c r="F8" s="102"/>
      <c r="G8" s="141"/>
      <c r="H8" s="103"/>
      <c r="I8" s="103"/>
      <c r="J8" s="102"/>
      <c r="K8" s="102"/>
      <c r="L8" s="102"/>
      <c r="M8" s="102"/>
      <c r="N8" s="102"/>
      <c r="O8" s="102"/>
      <c r="P8" s="102"/>
      <c r="Q8" s="102"/>
      <c r="R8" s="102"/>
    </row>
    <row r="9" spans="1:18" s="11" customFormat="1" ht="16.5">
      <c r="A9" s="5">
        <v>1</v>
      </c>
      <c r="B9" s="6" t="s">
        <v>218</v>
      </c>
      <c r="C9" s="7" t="s">
        <v>26</v>
      </c>
      <c r="D9" s="23" t="s">
        <v>219</v>
      </c>
      <c r="E9" s="135" t="s">
        <v>181</v>
      </c>
      <c r="F9" s="104" t="s">
        <v>25</v>
      </c>
      <c r="G9" s="105" t="s">
        <v>220</v>
      </c>
      <c r="H9" s="23" t="s">
        <v>221</v>
      </c>
      <c r="I9" s="126" t="s">
        <v>202</v>
      </c>
      <c r="J9" s="9">
        <v>100</v>
      </c>
      <c r="K9" s="10" t="str">
        <f>IF(J9&gt;=70,"Đạt", "Không đạt")</f>
        <v>Đạt</v>
      </c>
      <c r="L9" s="9">
        <v>80</v>
      </c>
      <c r="M9" s="10" t="str">
        <f>IF(L9&gt;=70,"Đạt", "Không đạt")</f>
        <v>Đạt</v>
      </c>
      <c r="N9" s="9"/>
      <c r="O9" s="10"/>
      <c r="P9" s="10"/>
      <c r="Q9" s="10"/>
      <c r="R9" s="106" t="str">
        <f>IF(AND(K9="Đạt",M9="Đạt"),"Đạt","Không đạt")</f>
        <v>Đạt</v>
      </c>
    </row>
    <row r="10" spans="1:18" s="14" customFormat="1" ht="16.5">
      <c r="A10" s="12">
        <v>2</v>
      </c>
      <c r="B10" s="6" t="s">
        <v>222</v>
      </c>
      <c r="C10" s="7" t="s">
        <v>26</v>
      </c>
      <c r="D10" s="23" t="s">
        <v>223</v>
      </c>
      <c r="E10" s="136" t="s">
        <v>63</v>
      </c>
      <c r="F10" s="104" t="s">
        <v>28</v>
      </c>
      <c r="G10" s="105" t="s">
        <v>224</v>
      </c>
      <c r="H10" s="23" t="s">
        <v>225</v>
      </c>
      <c r="I10" s="126" t="s">
        <v>202</v>
      </c>
      <c r="J10" s="9">
        <v>97.5</v>
      </c>
      <c r="K10" s="10" t="str">
        <f t="shared" ref="K10:K62" si="0">IF(J10&gt;=70,"Đạt", "Không đạt")</f>
        <v>Đạt</v>
      </c>
      <c r="L10" s="9">
        <v>98</v>
      </c>
      <c r="M10" s="10" t="str">
        <f t="shared" ref="M10:M62" si="1">IF(L10&gt;=70,"Đạt", "Không đạt")</f>
        <v>Đạt</v>
      </c>
      <c r="N10" s="9"/>
      <c r="O10" s="10"/>
      <c r="P10" s="10"/>
      <c r="Q10" s="10"/>
      <c r="R10" s="106" t="str">
        <f t="shared" ref="R10:R62" si="2">IF(AND(K10="Đạt",M10="Đạt"),"Đạt","Không đạt")</f>
        <v>Đạt</v>
      </c>
    </row>
    <row r="11" spans="1:18" s="14" customFormat="1" ht="16.5">
      <c r="A11" s="5">
        <v>3</v>
      </c>
      <c r="B11" s="6" t="s">
        <v>230</v>
      </c>
      <c r="C11" s="7" t="s">
        <v>231</v>
      </c>
      <c r="D11" s="23" t="s">
        <v>232</v>
      </c>
      <c r="E11" s="135" t="s">
        <v>24</v>
      </c>
      <c r="F11" s="104" t="s">
        <v>165</v>
      </c>
      <c r="G11" s="105" t="s">
        <v>233</v>
      </c>
      <c r="H11" s="23" t="s">
        <v>234</v>
      </c>
      <c r="I11" s="126" t="s">
        <v>235</v>
      </c>
      <c r="J11" s="9">
        <v>90</v>
      </c>
      <c r="K11" s="10" t="str">
        <f t="shared" si="0"/>
        <v>Đạt</v>
      </c>
      <c r="L11" s="9">
        <v>96</v>
      </c>
      <c r="M11" s="10" t="str">
        <f t="shared" si="1"/>
        <v>Đạt</v>
      </c>
      <c r="N11" s="9"/>
      <c r="O11" s="10"/>
      <c r="P11" s="10"/>
      <c r="Q11" s="10"/>
      <c r="R11" s="106" t="str">
        <f t="shared" si="2"/>
        <v>Đạt</v>
      </c>
    </row>
    <row r="12" spans="1:18" s="11" customFormat="1" ht="16.5">
      <c r="A12" s="12">
        <v>4</v>
      </c>
      <c r="B12" s="8" t="s">
        <v>132</v>
      </c>
      <c r="C12" s="15" t="s">
        <v>44</v>
      </c>
      <c r="D12" s="23" t="s">
        <v>236</v>
      </c>
      <c r="E12" s="135" t="s">
        <v>24</v>
      </c>
      <c r="F12" s="104" t="s">
        <v>158</v>
      </c>
      <c r="G12" s="105" t="s">
        <v>237</v>
      </c>
      <c r="H12" s="23" t="s">
        <v>238</v>
      </c>
      <c r="I12" s="126" t="s">
        <v>235</v>
      </c>
      <c r="J12" s="9">
        <v>100</v>
      </c>
      <c r="K12" s="10" t="str">
        <f t="shared" si="0"/>
        <v>Đạt</v>
      </c>
      <c r="L12" s="9">
        <v>100</v>
      </c>
      <c r="M12" s="10" t="str">
        <f t="shared" si="1"/>
        <v>Đạt</v>
      </c>
      <c r="N12" s="9"/>
      <c r="O12" s="10"/>
      <c r="P12" s="10"/>
      <c r="Q12" s="10"/>
      <c r="R12" s="106" t="str">
        <f t="shared" si="2"/>
        <v>Đạt</v>
      </c>
    </row>
    <row r="13" spans="1:18" s="14" customFormat="1" ht="16.5">
      <c r="A13" s="5">
        <v>5</v>
      </c>
      <c r="B13" s="16" t="s">
        <v>244</v>
      </c>
      <c r="C13" s="17" t="s">
        <v>67</v>
      </c>
      <c r="D13" s="24" t="s">
        <v>245</v>
      </c>
      <c r="E13" s="137" t="s">
        <v>24</v>
      </c>
      <c r="F13" s="104" t="s">
        <v>30</v>
      </c>
      <c r="G13" s="105" t="s">
        <v>246</v>
      </c>
      <c r="H13" s="109" t="s">
        <v>247</v>
      </c>
      <c r="I13" s="127" t="s">
        <v>202</v>
      </c>
      <c r="J13" s="9">
        <v>85</v>
      </c>
      <c r="K13" s="10" t="str">
        <f t="shared" si="0"/>
        <v>Đạt</v>
      </c>
      <c r="L13" s="9">
        <v>81</v>
      </c>
      <c r="M13" s="10" t="str">
        <f t="shared" si="1"/>
        <v>Đạt</v>
      </c>
      <c r="N13" s="9"/>
      <c r="O13" s="10"/>
      <c r="P13" s="10"/>
      <c r="Q13" s="10"/>
      <c r="R13" s="106" t="str">
        <f t="shared" si="2"/>
        <v>Đạt</v>
      </c>
    </row>
    <row r="14" spans="1:18" s="14" customFormat="1" ht="16.5">
      <c r="A14" s="12">
        <v>6</v>
      </c>
      <c r="B14" s="6" t="s">
        <v>253</v>
      </c>
      <c r="C14" s="7" t="s">
        <v>254</v>
      </c>
      <c r="D14" s="23" t="s">
        <v>255</v>
      </c>
      <c r="E14" s="135" t="s">
        <v>24</v>
      </c>
      <c r="F14" s="104" t="s">
        <v>32</v>
      </c>
      <c r="G14" s="105" t="s">
        <v>256</v>
      </c>
      <c r="H14" s="23" t="s">
        <v>257</v>
      </c>
      <c r="I14" s="126" t="s">
        <v>235</v>
      </c>
      <c r="J14" s="9">
        <v>100</v>
      </c>
      <c r="K14" s="10" t="str">
        <f t="shared" si="0"/>
        <v>Đạt</v>
      </c>
      <c r="L14" s="9">
        <v>98</v>
      </c>
      <c r="M14" s="10" t="str">
        <f t="shared" si="1"/>
        <v>Đạt</v>
      </c>
      <c r="N14" s="9"/>
      <c r="O14" s="10"/>
      <c r="P14" s="10"/>
      <c r="Q14" s="10"/>
      <c r="R14" s="106" t="str">
        <f t="shared" si="2"/>
        <v>Đạt</v>
      </c>
    </row>
    <row r="15" spans="1:18" s="14" customFormat="1" ht="16.5">
      <c r="A15" s="5">
        <v>7</v>
      </c>
      <c r="B15" s="6" t="s">
        <v>258</v>
      </c>
      <c r="C15" s="7" t="s">
        <v>190</v>
      </c>
      <c r="D15" s="23" t="s">
        <v>259</v>
      </c>
      <c r="E15" s="135" t="s">
        <v>24</v>
      </c>
      <c r="F15" s="104" t="s">
        <v>33</v>
      </c>
      <c r="G15" s="105" t="s">
        <v>260</v>
      </c>
      <c r="H15" s="23" t="s">
        <v>261</v>
      </c>
      <c r="I15" s="126" t="s">
        <v>202</v>
      </c>
      <c r="J15" s="9">
        <v>100</v>
      </c>
      <c r="K15" s="10" t="str">
        <f t="shared" si="0"/>
        <v>Đạt</v>
      </c>
      <c r="L15" s="9">
        <v>97</v>
      </c>
      <c r="M15" s="10" t="str">
        <f t="shared" si="1"/>
        <v>Đạt</v>
      </c>
      <c r="N15" s="9"/>
      <c r="O15" s="10"/>
      <c r="P15" s="10"/>
      <c r="Q15" s="10"/>
      <c r="R15" s="106" t="str">
        <f t="shared" si="2"/>
        <v>Đạt</v>
      </c>
    </row>
    <row r="16" spans="1:18" s="14" customFormat="1" ht="16.5">
      <c r="A16" s="12">
        <v>8</v>
      </c>
      <c r="B16" s="6" t="s">
        <v>262</v>
      </c>
      <c r="C16" s="7" t="s">
        <v>94</v>
      </c>
      <c r="D16" s="23" t="s">
        <v>164</v>
      </c>
      <c r="E16" s="135" t="s">
        <v>24</v>
      </c>
      <c r="F16" s="104" t="s">
        <v>166</v>
      </c>
      <c r="G16" s="105" t="s">
        <v>263</v>
      </c>
      <c r="H16" s="23" t="s">
        <v>264</v>
      </c>
      <c r="I16" s="126" t="s">
        <v>202</v>
      </c>
      <c r="J16" s="9">
        <v>100</v>
      </c>
      <c r="K16" s="10" t="str">
        <f t="shared" si="0"/>
        <v>Đạt</v>
      </c>
      <c r="L16" s="9">
        <v>100</v>
      </c>
      <c r="M16" s="10" t="str">
        <f t="shared" si="1"/>
        <v>Đạt</v>
      </c>
      <c r="N16" s="9"/>
      <c r="O16" s="10"/>
      <c r="P16" s="10"/>
      <c r="Q16" s="10"/>
      <c r="R16" s="106" t="str">
        <f t="shared" si="2"/>
        <v>Đạt</v>
      </c>
    </row>
    <row r="17" spans="1:18" s="14" customFormat="1" ht="16.5">
      <c r="A17" s="5">
        <v>9</v>
      </c>
      <c r="B17" s="6" t="s">
        <v>265</v>
      </c>
      <c r="C17" s="7" t="s">
        <v>98</v>
      </c>
      <c r="D17" s="23" t="s">
        <v>266</v>
      </c>
      <c r="E17" s="135" t="s">
        <v>24</v>
      </c>
      <c r="F17" s="104" t="s">
        <v>34</v>
      </c>
      <c r="G17" s="105" t="s">
        <v>267</v>
      </c>
      <c r="H17" s="23" t="s">
        <v>268</v>
      </c>
      <c r="I17" s="126" t="s">
        <v>235</v>
      </c>
      <c r="J17" s="9">
        <v>100</v>
      </c>
      <c r="K17" s="10" t="str">
        <f t="shared" si="0"/>
        <v>Đạt</v>
      </c>
      <c r="L17" s="9">
        <v>97.5</v>
      </c>
      <c r="M17" s="10" t="str">
        <f t="shared" si="1"/>
        <v>Đạt</v>
      </c>
      <c r="N17" s="9"/>
      <c r="O17" s="10"/>
      <c r="P17" s="10"/>
      <c r="Q17" s="10"/>
      <c r="R17" s="106" t="str">
        <f t="shared" si="2"/>
        <v>Đạt</v>
      </c>
    </row>
    <row r="18" spans="1:18" s="14" customFormat="1" ht="16.5">
      <c r="A18" s="12">
        <v>10</v>
      </c>
      <c r="B18" s="6" t="s">
        <v>269</v>
      </c>
      <c r="C18" s="7" t="s">
        <v>98</v>
      </c>
      <c r="D18" s="139" t="s">
        <v>89</v>
      </c>
      <c r="E18" s="135" t="s">
        <v>24</v>
      </c>
      <c r="F18" s="104" t="s">
        <v>36</v>
      </c>
      <c r="G18" s="105" t="s">
        <v>270</v>
      </c>
      <c r="H18" s="110" t="s">
        <v>271</v>
      </c>
      <c r="I18" s="128" t="s">
        <v>202</v>
      </c>
      <c r="J18" s="9">
        <v>92.5</v>
      </c>
      <c r="K18" s="10" t="str">
        <f t="shared" si="0"/>
        <v>Đạt</v>
      </c>
      <c r="L18" s="9">
        <v>91.5</v>
      </c>
      <c r="M18" s="10" t="str">
        <f t="shared" si="1"/>
        <v>Đạt</v>
      </c>
      <c r="N18" s="9"/>
      <c r="O18" s="10"/>
      <c r="P18" s="10"/>
      <c r="Q18" s="10"/>
      <c r="R18" s="106" t="str">
        <f t="shared" si="2"/>
        <v>Đạt</v>
      </c>
    </row>
    <row r="19" spans="1:18" s="14" customFormat="1" ht="16.5">
      <c r="A19" s="5">
        <v>11</v>
      </c>
      <c r="B19" s="6" t="s">
        <v>269</v>
      </c>
      <c r="C19" s="7" t="s">
        <v>98</v>
      </c>
      <c r="D19" s="23" t="s">
        <v>272</v>
      </c>
      <c r="E19" s="135" t="s">
        <v>24</v>
      </c>
      <c r="F19" s="104" t="s">
        <v>191</v>
      </c>
      <c r="G19" s="105" t="s">
        <v>273</v>
      </c>
      <c r="H19" s="8" t="s">
        <v>274</v>
      </c>
      <c r="I19" s="129" t="s">
        <v>235</v>
      </c>
      <c r="J19" s="9">
        <v>100</v>
      </c>
      <c r="K19" s="10" t="str">
        <f t="shared" si="0"/>
        <v>Đạt</v>
      </c>
      <c r="L19" s="9">
        <v>100</v>
      </c>
      <c r="M19" s="10" t="str">
        <f t="shared" si="1"/>
        <v>Đạt</v>
      </c>
      <c r="N19" s="9"/>
      <c r="O19" s="10"/>
      <c r="P19" s="10"/>
      <c r="Q19" s="10"/>
      <c r="R19" s="106" t="str">
        <f t="shared" si="2"/>
        <v>Đạt</v>
      </c>
    </row>
    <row r="20" spans="1:18" s="14" customFormat="1" ht="16.5">
      <c r="A20" s="12">
        <v>12</v>
      </c>
      <c r="B20" s="6" t="s">
        <v>157</v>
      </c>
      <c r="C20" s="7" t="s">
        <v>180</v>
      </c>
      <c r="D20" s="23" t="s">
        <v>156</v>
      </c>
      <c r="E20" s="135" t="s">
        <v>24</v>
      </c>
      <c r="F20" s="104" t="s">
        <v>37</v>
      </c>
      <c r="G20" s="105" t="s">
        <v>275</v>
      </c>
      <c r="H20" s="23" t="s">
        <v>276</v>
      </c>
      <c r="I20" s="126" t="s">
        <v>235</v>
      </c>
      <c r="J20" s="9">
        <v>90</v>
      </c>
      <c r="K20" s="10" t="str">
        <f t="shared" si="0"/>
        <v>Đạt</v>
      </c>
      <c r="L20" s="9">
        <v>74</v>
      </c>
      <c r="M20" s="10" t="str">
        <f t="shared" si="1"/>
        <v>Đạt</v>
      </c>
      <c r="N20" s="9"/>
      <c r="O20" s="10"/>
      <c r="P20" s="10"/>
      <c r="Q20" s="10"/>
      <c r="R20" s="106" t="str">
        <f t="shared" si="2"/>
        <v>Đạt</v>
      </c>
    </row>
    <row r="21" spans="1:18" s="14" customFormat="1" ht="16.5">
      <c r="A21" s="5">
        <v>13</v>
      </c>
      <c r="B21" s="6" t="s">
        <v>277</v>
      </c>
      <c r="C21" s="7" t="s">
        <v>102</v>
      </c>
      <c r="D21" s="23" t="s">
        <v>278</v>
      </c>
      <c r="E21" s="135" t="s">
        <v>24</v>
      </c>
      <c r="F21" s="104" t="s">
        <v>39</v>
      </c>
      <c r="G21" s="105" t="s">
        <v>549</v>
      </c>
      <c r="H21" s="23" t="s">
        <v>279</v>
      </c>
      <c r="I21" s="126" t="s">
        <v>202</v>
      </c>
      <c r="J21" s="9">
        <v>100</v>
      </c>
      <c r="K21" s="10" t="str">
        <f t="shared" si="0"/>
        <v>Đạt</v>
      </c>
      <c r="L21" s="9">
        <v>91</v>
      </c>
      <c r="M21" s="10" t="str">
        <f t="shared" si="1"/>
        <v>Đạt</v>
      </c>
      <c r="N21" s="9"/>
      <c r="O21" s="10"/>
      <c r="P21" s="10"/>
      <c r="Q21" s="10"/>
      <c r="R21" s="106" t="str">
        <f t="shared" si="2"/>
        <v>Đạt</v>
      </c>
    </row>
    <row r="22" spans="1:18" s="14" customFormat="1" ht="16.5">
      <c r="A22" s="12">
        <v>14</v>
      </c>
      <c r="B22" s="6" t="s">
        <v>280</v>
      </c>
      <c r="C22" s="7" t="s">
        <v>102</v>
      </c>
      <c r="D22" s="23" t="s">
        <v>281</v>
      </c>
      <c r="E22" s="135" t="s">
        <v>24</v>
      </c>
      <c r="F22" s="104" t="s">
        <v>40</v>
      </c>
      <c r="G22" s="105" t="s">
        <v>282</v>
      </c>
      <c r="H22" s="23" t="s">
        <v>283</v>
      </c>
      <c r="I22" s="126" t="s">
        <v>202</v>
      </c>
      <c r="J22" s="9">
        <v>92.5</v>
      </c>
      <c r="K22" s="10" t="str">
        <f t="shared" si="0"/>
        <v>Đạt</v>
      </c>
      <c r="L22" s="9">
        <v>73</v>
      </c>
      <c r="M22" s="10" t="str">
        <f t="shared" si="1"/>
        <v>Đạt</v>
      </c>
      <c r="N22" s="9"/>
      <c r="O22" s="10"/>
      <c r="P22" s="10"/>
      <c r="Q22" s="10"/>
      <c r="R22" s="106" t="str">
        <f t="shared" si="2"/>
        <v>Đạt</v>
      </c>
    </row>
    <row r="23" spans="1:18" s="14" customFormat="1" ht="16.5">
      <c r="A23" s="5">
        <v>15</v>
      </c>
      <c r="B23" s="6" t="s">
        <v>284</v>
      </c>
      <c r="C23" s="7" t="s">
        <v>102</v>
      </c>
      <c r="D23" s="23" t="s">
        <v>285</v>
      </c>
      <c r="E23" s="135" t="s">
        <v>24</v>
      </c>
      <c r="F23" s="104" t="s">
        <v>41</v>
      </c>
      <c r="G23" s="105" t="s">
        <v>286</v>
      </c>
      <c r="H23" s="23" t="s">
        <v>287</v>
      </c>
      <c r="I23" s="126" t="s">
        <v>202</v>
      </c>
      <c r="J23" s="9">
        <v>92.5</v>
      </c>
      <c r="K23" s="10" t="str">
        <f t="shared" si="0"/>
        <v>Đạt</v>
      </c>
      <c r="L23" s="9">
        <v>73</v>
      </c>
      <c r="M23" s="10" t="str">
        <f t="shared" si="1"/>
        <v>Đạt</v>
      </c>
      <c r="N23" s="9"/>
      <c r="O23" s="10"/>
      <c r="P23" s="10"/>
      <c r="Q23" s="10"/>
      <c r="R23" s="106" t="str">
        <f t="shared" si="2"/>
        <v>Đạt</v>
      </c>
    </row>
    <row r="24" spans="1:18" s="14" customFormat="1" ht="16.5">
      <c r="A24" s="12">
        <v>16</v>
      </c>
      <c r="B24" s="8" t="s">
        <v>288</v>
      </c>
      <c r="C24" s="15" t="s">
        <v>104</v>
      </c>
      <c r="D24" s="23" t="s">
        <v>289</v>
      </c>
      <c r="E24" s="135" t="s">
        <v>24</v>
      </c>
      <c r="F24" s="104" t="s">
        <v>167</v>
      </c>
      <c r="G24" s="105" t="s">
        <v>290</v>
      </c>
      <c r="H24" s="23" t="s">
        <v>291</v>
      </c>
      <c r="I24" s="126" t="s">
        <v>202</v>
      </c>
      <c r="J24" s="9">
        <v>92.5</v>
      </c>
      <c r="K24" s="10" t="str">
        <f t="shared" si="0"/>
        <v>Đạt</v>
      </c>
      <c r="L24" s="9">
        <v>78</v>
      </c>
      <c r="M24" s="10" t="str">
        <f t="shared" si="1"/>
        <v>Đạt</v>
      </c>
      <c r="N24" s="9"/>
      <c r="O24" s="10"/>
      <c r="P24" s="10"/>
      <c r="Q24" s="10"/>
      <c r="R24" s="106" t="str">
        <f t="shared" si="2"/>
        <v>Đạt</v>
      </c>
    </row>
    <row r="25" spans="1:18" s="14" customFormat="1" ht="16.5">
      <c r="A25" s="5">
        <v>17</v>
      </c>
      <c r="B25" s="6" t="s">
        <v>292</v>
      </c>
      <c r="C25" s="7" t="s">
        <v>105</v>
      </c>
      <c r="D25" s="23" t="s">
        <v>293</v>
      </c>
      <c r="E25" s="135" t="s">
        <v>24</v>
      </c>
      <c r="F25" s="104" t="s">
        <v>42</v>
      </c>
      <c r="G25" s="105" t="s">
        <v>294</v>
      </c>
      <c r="H25" s="23" t="s">
        <v>295</v>
      </c>
      <c r="I25" s="126" t="s">
        <v>235</v>
      </c>
      <c r="J25" s="9">
        <v>100</v>
      </c>
      <c r="K25" s="10" t="str">
        <f t="shared" si="0"/>
        <v>Đạt</v>
      </c>
      <c r="L25" s="9">
        <v>96.5</v>
      </c>
      <c r="M25" s="10" t="str">
        <f t="shared" si="1"/>
        <v>Đạt</v>
      </c>
      <c r="N25" s="9"/>
      <c r="O25" s="10"/>
      <c r="P25" s="10"/>
      <c r="Q25" s="10"/>
      <c r="R25" s="106" t="str">
        <f t="shared" si="2"/>
        <v>Đạt</v>
      </c>
    </row>
    <row r="26" spans="1:18" s="14" customFormat="1" ht="16.5">
      <c r="A26" s="12">
        <v>18</v>
      </c>
      <c r="B26" s="6" t="s">
        <v>296</v>
      </c>
      <c r="C26" s="7" t="s">
        <v>106</v>
      </c>
      <c r="D26" s="139" t="s">
        <v>297</v>
      </c>
      <c r="E26" s="135" t="s">
        <v>24</v>
      </c>
      <c r="F26" s="104" t="s">
        <v>192</v>
      </c>
      <c r="G26" s="105" t="s">
        <v>298</v>
      </c>
      <c r="H26" s="23" t="s">
        <v>299</v>
      </c>
      <c r="I26" s="126" t="s">
        <v>202</v>
      </c>
      <c r="J26" s="9">
        <v>90</v>
      </c>
      <c r="K26" s="10" t="str">
        <f t="shared" si="0"/>
        <v>Đạt</v>
      </c>
      <c r="L26" s="9">
        <v>82.5</v>
      </c>
      <c r="M26" s="10" t="str">
        <f t="shared" si="1"/>
        <v>Đạt</v>
      </c>
      <c r="N26" s="9"/>
      <c r="O26" s="10"/>
      <c r="P26" s="10"/>
      <c r="Q26" s="10"/>
      <c r="R26" s="106" t="str">
        <f t="shared" si="2"/>
        <v>Đạt</v>
      </c>
    </row>
    <row r="27" spans="1:18" s="14" customFormat="1" ht="16.5">
      <c r="A27" s="5">
        <v>19</v>
      </c>
      <c r="B27" s="6" t="s">
        <v>300</v>
      </c>
      <c r="C27" s="19" t="s">
        <v>107</v>
      </c>
      <c r="D27" s="140" t="s">
        <v>301</v>
      </c>
      <c r="E27" s="135" t="s">
        <v>24</v>
      </c>
      <c r="F27" s="104" t="s">
        <v>43</v>
      </c>
      <c r="G27" s="105" t="s">
        <v>302</v>
      </c>
      <c r="H27" s="111" t="s">
        <v>209</v>
      </c>
      <c r="I27" s="130" t="s">
        <v>202</v>
      </c>
      <c r="J27" s="9">
        <v>97.5</v>
      </c>
      <c r="K27" s="10" t="str">
        <f t="shared" si="0"/>
        <v>Đạt</v>
      </c>
      <c r="L27" s="9">
        <v>97</v>
      </c>
      <c r="M27" s="10" t="str">
        <f t="shared" si="1"/>
        <v>Đạt</v>
      </c>
      <c r="N27" s="9"/>
      <c r="O27" s="10"/>
      <c r="P27" s="10"/>
      <c r="Q27" s="10"/>
      <c r="R27" s="106" t="str">
        <f t="shared" si="2"/>
        <v>Đạt</v>
      </c>
    </row>
    <row r="28" spans="1:18" s="14" customFormat="1" ht="16.5">
      <c r="A28" s="12">
        <v>20</v>
      </c>
      <c r="B28" s="6" t="s">
        <v>80</v>
      </c>
      <c r="C28" s="7" t="s">
        <v>108</v>
      </c>
      <c r="D28" s="23" t="s">
        <v>303</v>
      </c>
      <c r="E28" s="135" t="s">
        <v>24</v>
      </c>
      <c r="F28" s="104" t="s">
        <v>45</v>
      </c>
      <c r="G28" s="105" t="s">
        <v>304</v>
      </c>
      <c r="H28" s="23" t="s">
        <v>305</v>
      </c>
      <c r="I28" s="126" t="s">
        <v>235</v>
      </c>
      <c r="J28" s="9">
        <v>95</v>
      </c>
      <c r="K28" s="10" t="str">
        <f t="shared" si="0"/>
        <v>Đạt</v>
      </c>
      <c r="L28" s="9">
        <v>97</v>
      </c>
      <c r="M28" s="10" t="str">
        <f t="shared" si="1"/>
        <v>Đạt</v>
      </c>
      <c r="N28" s="9"/>
      <c r="O28" s="10"/>
      <c r="P28" s="10"/>
      <c r="Q28" s="10"/>
      <c r="R28" s="106" t="str">
        <f t="shared" si="2"/>
        <v>Đạt</v>
      </c>
    </row>
    <row r="29" spans="1:18" s="11" customFormat="1" ht="16.5">
      <c r="A29" s="5">
        <v>21</v>
      </c>
      <c r="B29" s="6" t="s">
        <v>109</v>
      </c>
      <c r="C29" s="7" t="s">
        <v>108</v>
      </c>
      <c r="D29" s="23" t="s">
        <v>306</v>
      </c>
      <c r="E29" s="135" t="s">
        <v>24</v>
      </c>
      <c r="F29" s="104" t="s">
        <v>46</v>
      </c>
      <c r="G29" s="105" t="s">
        <v>307</v>
      </c>
      <c r="H29" s="23" t="s">
        <v>208</v>
      </c>
      <c r="I29" s="126" t="s">
        <v>202</v>
      </c>
      <c r="J29" s="9">
        <v>82.5</v>
      </c>
      <c r="K29" s="10" t="str">
        <f t="shared" si="0"/>
        <v>Đạt</v>
      </c>
      <c r="L29" s="9">
        <v>86</v>
      </c>
      <c r="M29" s="10" t="str">
        <f t="shared" si="1"/>
        <v>Đạt</v>
      </c>
      <c r="N29" s="9"/>
      <c r="O29" s="10"/>
      <c r="P29" s="10"/>
      <c r="Q29" s="10"/>
      <c r="R29" s="106" t="str">
        <f t="shared" si="2"/>
        <v>Đạt</v>
      </c>
    </row>
    <row r="30" spans="1:18" s="11" customFormat="1" ht="16.5">
      <c r="A30" s="12">
        <v>22</v>
      </c>
      <c r="B30" s="20" t="s">
        <v>313</v>
      </c>
      <c r="C30" s="15" t="s">
        <v>309</v>
      </c>
      <c r="D30" s="23" t="s">
        <v>314</v>
      </c>
      <c r="E30" s="136" t="s">
        <v>24</v>
      </c>
      <c r="F30" s="104" t="s">
        <v>169</v>
      </c>
      <c r="G30" s="105" t="s">
        <v>315</v>
      </c>
      <c r="H30" s="23" t="s">
        <v>316</v>
      </c>
      <c r="I30" s="126" t="s">
        <v>202</v>
      </c>
      <c r="J30" s="9">
        <v>100</v>
      </c>
      <c r="K30" s="10" t="str">
        <f t="shared" si="0"/>
        <v>Đạt</v>
      </c>
      <c r="L30" s="9">
        <v>94</v>
      </c>
      <c r="M30" s="10" t="str">
        <f t="shared" si="1"/>
        <v>Đạt</v>
      </c>
      <c r="N30" s="9"/>
      <c r="O30" s="10"/>
      <c r="P30" s="10"/>
      <c r="Q30" s="10"/>
      <c r="R30" s="106" t="str">
        <f t="shared" si="2"/>
        <v>Đạt</v>
      </c>
    </row>
    <row r="31" spans="1:18" s="14" customFormat="1" ht="16.5">
      <c r="A31" s="5">
        <v>23</v>
      </c>
      <c r="B31" s="6" t="s">
        <v>320</v>
      </c>
      <c r="C31" s="7" t="s">
        <v>321</v>
      </c>
      <c r="D31" s="23" t="s">
        <v>322</v>
      </c>
      <c r="E31" s="135" t="s">
        <v>24</v>
      </c>
      <c r="F31" s="104" t="s">
        <v>49</v>
      </c>
      <c r="G31" s="105" t="s">
        <v>323</v>
      </c>
      <c r="H31" s="23" t="s">
        <v>324</v>
      </c>
      <c r="I31" s="126" t="s">
        <v>202</v>
      </c>
      <c r="J31" s="9">
        <v>90</v>
      </c>
      <c r="K31" s="10" t="str">
        <f t="shared" si="0"/>
        <v>Đạt</v>
      </c>
      <c r="L31" s="9">
        <v>89.5</v>
      </c>
      <c r="M31" s="10" t="str">
        <f t="shared" si="1"/>
        <v>Đạt</v>
      </c>
      <c r="N31" s="9"/>
      <c r="O31" s="10"/>
      <c r="P31" s="10"/>
      <c r="Q31" s="10"/>
      <c r="R31" s="106" t="str">
        <f t="shared" si="2"/>
        <v>Đạt</v>
      </c>
    </row>
    <row r="32" spans="1:18" s="14" customFormat="1" ht="16.5">
      <c r="A32" s="12">
        <v>24</v>
      </c>
      <c r="B32" s="8" t="s">
        <v>325</v>
      </c>
      <c r="C32" s="15" t="s">
        <v>321</v>
      </c>
      <c r="D32" s="23" t="s">
        <v>326</v>
      </c>
      <c r="E32" s="135" t="s">
        <v>24</v>
      </c>
      <c r="F32" s="104" t="s">
        <v>161</v>
      </c>
      <c r="G32" s="105">
        <v>194457976</v>
      </c>
      <c r="H32" s="23" t="s">
        <v>327</v>
      </c>
      <c r="I32" s="126" t="s">
        <v>202</v>
      </c>
      <c r="J32" s="9">
        <v>80</v>
      </c>
      <c r="K32" s="10" t="str">
        <f t="shared" si="0"/>
        <v>Đạt</v>
      </c>
      <c r="L32" s="9">
        <v>85.5</v>
      </c>
      <c r="M32" s="10" t="str">
        <f t="shared" si="1"/>
        <v>Đạt</v>
      </c>
      <c r="N32" s="9"/>
      <c r="O32" s="10"/>
      <c r="P32" s="10"/>
      <c r="Q32" s="10"/>
      <c r="R32" s="106" t="str">
        <f t="shared" si="2"/>
        <v>Đạt</v>
      </c>
    </row>
    <row r="33" spans="1:21" s="14" customFormat="1" ht="16.5">
      <c r="A33" s="5">
        <v>25</v>
      </c>
      <c r="B33" s="6" t="s">
        <v>328</v>
      </c>
      <c r="C33" s="7" t="s">
        <v>321</v>
      </c>
      <c r="D33" s="23" t="s">
        <v>329</v>
      </c>
      <c r="E33" s="135" t="s">
        <v>24</v>
      </c>
      <c r="F33" s="104" t="s">
        <v>50</v>
      </c>
      <c r="G33" s="105" t="s">
        <v>330</v>
      </c>
      <c r="H33" s="23" t="s">
        <v>331</v>
      </c>
      <c r="I33" s="126" t="s">
        <v>202</v>
      </c>
      <c r="J33" s="9">
        <v>97.5</v>
      </c>
      <c r="K33" s="10" t="str">
        <f t="shared" si="0"/>
        <v>Đạt</v>
      </c>
      <c r="L33" s="9">
        <v>89</v>
      </c>
      <c r="M33" s="10" t="str">
        <f t="shared" si="1"/>
        <v>Đạt</v>
      </c>
      <c r="N33" s="9"/>
      <c r="O33" s="10"/>
      <c r="P33" s="10"/>
      <c r="Q33" s="10"/>
      <c r="R33" s="106" t="str">
        <f t="shared" si="2"/>
        <v>Đạt</v>
      </c>
    </row>
    <row r="34" spans="1:21" s="14" customFormat="1" ht="16.5">
      <c r="A34" s="12">
        <v>26</v>
      </c>
      <c r="B34" s="6" t="s">
        <v>332</v>
      </c>
      <c r="C34" s="7" t="s">
        <v>111</v>
      </c>
      <c r="D34" s="23" t="s">
        <v>333</v>
      </c>
      <c r="E34" s="135" t="s">
        <v>24</v>
      </c>
      <c r="F34" s="104" t="s">
        <v>171</v>
      </c>
      <c r="G34" s="105" t="s">
        <v>334</v>
      </c>
      <c r="H34" s="23" t="s">
        <v>205</v>
      </c>
      <c r="I34" s="126" t="s">
        <v>235</v>
      </c>
      <c r="J34" s="9">
        <v>97.5</v>
      </c>
      <c r="K34" s="10" t="str">
        <f t="shared" si="0"/>
        <v>Đạt</v>
      </c>
      <c r="L34" s="9">
        <v>82.5</v>
      </c>
      <c r="M34" s="10" t="str">
        <f t="shared" si="1"/>
        <v>Đạt</v>
      </c>
      <c r="N34" s="9"/>
      <c r="O34" s="10"/>
      <c r="P34" s="10"/>
      <c r="Q34" s="10"/>
      <c r="R34" s="106" t="str">
        <f t="shared" si="2"/>
        <v>Đạt</v>
      </c>
    </row>
    <row r="35" spans="1:21" s="14" customFormat="1" ht="16.5">
      <c r="A35" s="5">
        <v>27</v>
      </c>
      <c r="B35" s="6" t="s">
        <v>138</v>
      </c>
      <c r="C35" s="7" t="s">
        <v>112</v>
      </c>
      <c r="D35" s="8" t="s">
        <v>335</v>
      </c>
      <c r="E35" s="135" t="s">
        <v>31</v>
      </c>
      <c r="F35" s="104" t="s">
        <v>51</v>
      </c>
      <c r="G35" s="105" t="s">
        <v>336</v>
      </c>
      <c r="H35" s="8" t="s">
        <v>337</v>
      </c>
      <c r="I35" s="129" t="s">
        <v>202</v>
      </c>
      <c r="J35" s="9">
        <v>100</v>
      </c>
      <c r="K35" s="10" t="str">
        <f t="shared" si="0"/>
        <v>Đạt</v>
      </c>
      <c r="L35" s="9">
        <v>81.5</v>
      </c>
      <c r="M35" s="10" t="str">
        <f t="shared" si="1"/>
        <v>Đạt</v>
      </c>
      <c r="N35" s="9"/>
      <c r="O35" s="10"/>
      <c r="P35" s="10"/>
      <c r="Q35" s="10"/>
      <c r="R35" s="106" t="str">
        <f t="shared" si="2"/>
        <v>Đạt</v>
      </c>
    </row>
    <row r="36" spans="1:21" s="14" customFormat="1" ht="16.5">
      <c r="A36" s="12">
        <v>28</v>
      </c>
      <c r="B36" s="8" t="s">
        <v>353</v>
      </c>
      <c r="C36" s="15" t="s">
        <v>115</v>
      </c>
      <c r="D36" s="23" t="s">
        <v>354</v>
      </c>
      <c r="E36" s="135" t="s">
        <v>24</v>
      </c>
      <c r="F36" s="104" t="s">
        <v>56</v>
      </c>
      <c r="G36" s="105" t="s">
        <v>355</v>
      </c>
      <c r="H36" s="23" t="s">
        <v>356</v>
      </c>
      <c r="I36" s="126" t="s">
        <v>202</v>
      </c>
      <c r="J36" s="9">
        <v>100</v>
      </c>
      <c r="K36" s="10" t="str">
        <f t="shared" si="0"/>
        <v>Đạt</v>
      </c>
      <c r="L36" s="9">
        <v>71.5</v>
      </c>
      <c r="M36" s="10" t="str">
        <f t="shared" si="1"/>
        <v>Đạt</v>
      </c>
      <c r="N36" s="9"/>
      <c r="O36" s="10"/>
      <c r="P36" s="10"/>
      <c r="Q36" s="10"/>
      <c r="R36" s="106" t="str">
        <f t="shared" si="2"/>
        <v>Đạt</v>
      </c>
    </row>
    <row r="37" spans="1:21" s="14" customFormat="1" ht="16.5">
      <c r="A37" s="5">
        <v>29</v>
      </c>
      <c r="B37" s="6" t="s">
        <v>357</v>
      </c>
      <c r="C37" s="7" t="s">
        <v>115</v>
      </c>
      <c r="D37" s="139" t="s">
        <v>358</v>
      </c>
      <c r="E37" s="135" t="s">
        <v>24</v>
      </c>
      <c r="F37" s="104" t="s">
        <v>57</v>
      </c>
      <c r="G37" s="105" t="s">
        <v>359</v>
      </c>
      <c r="H37" s="23" t="s">
        <v>360</v>
      </c>
      <c r="I37" s="126" t="s">
        <v>202</v>
      </c>
      <c r="J37" s="9">
        <v>95</v>
      </c>
      <c r="K37" s="10" t="str">
        <f t="shared" si="0"/>
        <v>Đạt</v>
      </c>
      <c r="L37" s="9">
        <v>98</v>
      </c>
      <c r="M37" s="10" t="str">
        <f t="shared" si="1"/>
        <v>Đạt</v>
      </c>
      <c r="N37" s="9"/>
      <c r="O37" s="10"/>
      <c r="P37" s="10"/>
      <c r="Q37" s="10"/>
      <c r="R37" s="106" t="str">
        <f t="shared" si="2"/>
        <v>Đạt</v>
      </c>
    </row>
    <row r="38" spans="1:21" s="14" customFormat="1" ht="16.5">
      <c r="A38" s="12">
        <v>30</v>
      </c>
      <c r="B38" s="6" t="s">
        <v>184</v>
      </c>
      <c r="C38" s="7" t="s">
        <v>361</v>
      </c>
      <c r="D38" s="23" t="s">
        <v>362</v>
      </c>
      <c r="E38" s="135" t="s">
        <v>24</v>
      </c>
      <c r="F38" s="104" t="s">
        <v>58</v>
      </c>
      <c r="G38" s="105" t="s">
        <v>363</v>
      </c>
      <c r="H38" s="23" t="s">
        <v>364</v>
      </c>
      <c r="I38" s="126" t="s">
        <v>235</v>
      </c>
      <c r="J38" s="9">
        <v>100</v>
      </c>
      <c r="K38" s="10" t="str">
        <f t="shared" si="0"/>
        <v>Đạt</v>
      </c>
      <c r="L38" s="9">
        <v>84</v>
      </c>
      <c r="M38" s="10" t="str">
        <f t="shared" si="1"/>
        <v>Đạt</v>
      </c>
      <c r="N38" s="9"/>
      <c r="O38" s="10"/>
      <c r="P38" s="10"/>
      <c r="Q38" s="10"/>
      <c r="R38" s="106" t="str">
        <f t="shared" si="2"/>
        <v>Đạt</v>
      </c>
    </row>
    <row r="39" spans="1:21" s="14" customFormat="1" ht="16.5">
      <c r="A39" s="5">
        <v>31</v>
      </c>
      <c r="B39" s="6" t="s">
        <v>35</v>
      </c>
      <c r="C39" s="7" t="s">
        <v>117</v>
      </c>
      <c r="D39" s="23" t="s">
        <v>365</v>
      </c>
      <c r="E39" s="135" t="s">
        <v>24</v>
      </c>
      <c r="F39" s="104" t="s">
        <v>59</v>
      </c>
      <c r="G39" s="105" t="s">
        <v>366</v>
      </c>
      <c r="H39" s="23" t="s">
        <v>367</v>
      </c>
      <c r="I39" s="126" t="s">
        <v>235</v>
      </c>
      <c r="J39" s="9">
        <v>97.5</v>
      </c>
      <c r="K39" s="10" t="str">
        <f t="shared" si="0"/>
        <v>Đạt</v>
      </c>
      <c r="L39" s="9">
        <v>74.5</v>
      </c>
      <c r="M39" s="10" t="str">
        <f t="shared" si="1"/>
        <v>Đạt</v>
      </c>
      <c r="N39" s="9"/>
      <c r="O39" s="10"/>
      <c r="P39" s="10"/>
      <c r="Q39" s="10"/>
      <c r="R39" s="106" t="str">
        <f t="shared" si="2"/>
        <v>Đạt</v>
      </c>
    </row>
    <row r="40" spans="1:21" s="21" customFormat="1" ht="16.5">
      <c r="A40" s="12">
        <v>32</v>
      </c>
      <c r="B40" s="6" t="s">
        <v>371</v>
      </c>
      <c r="C40" s="7" t="s">
        <v>118</v>
      </c>
      <c r="D40" s="139" t="s">
        <v>372</v>
      </c>
      <c r="E40" s="135" t="s">
        <v>24</v>
      </c>
      <c r="F40" s="104" t="s">
        <v>61</v>
      </c>
      <c r="G40" s="105" t="s">
        <v>373</v>
      </c>
      <c r="H40" s="23" t="s">
        <v>374</v>
      </c>
      <c r="I40" s="126" t="s">
        <v>202</v>
      </c>
      <c r="J40" s="9">
        <v>100</v>
      </c>
      <c r="K40" s="10" t="str">
        <f t="shared" si="0"/>
        <v>Đạt</v>
      </c>
      <c r="L40" s="9">
        <v>100</v>
      </c>
      <c r="M40" s="10" t="str">
        <f t="shared" si="1"/>
        <v>Đạt</v>
      </c>
      <c r="N40" s="9"/>
      <c r="O40" s="10"/>
      <c r="P40" s="10"/>
      <c r="Q40" s="10"/>
      <c r="R40" s="106" t="str">
        <f t="shared" si="2"/>
        <v>Đạt</v>
      </c>
    </row>
    <row r="41" spans="1:21" s="21" customFormat="1" ht="16.5">
      <c r="A41" s="5">
        <v>33</v>
      </c>
      <c r="B41" s="6" t="s">
        <v>375</v>
      </c>
      <c r="C41" s="15" t="s">
        <v>38</v>
      </c>
      <c r="D41" s="23" t="s">
        <v>376</v>
      </c>
      <c r="E41" s="135" t="s">
        <v>24</v>
      </c>
      <c r="F41" s="104" t="s">
        <v>62</v>
      </c>
      <c r="G41" s="105" t="s">
        <v>377</v>
      </c>
      <c r="H41" s="23" t="s">
        <v>378</v>
      </c>
      <c r="I41" s="126" t="s">
        <v>235</v>
      </c>
      <c r="J41" s="9">
        <v>92.5</v>
      </c>
      <c r="K41" s="10" t="str">
        <f t="shared" si="0"/>
        <v>Đạt</v>
      </c>
      <c r="L41" s="9">
        <v>81.5</v>
      </c>
      <c r="M41" s="10" t="str">
        <f t="shared" si="1"/>
        <v>Đạt</v>
      </c>
      <c r="N41" s="9"/>
      <c r="O41" s="10"/>
      <c r="P41" s="10"/>
      <c r="Q41" s="10"/>
      <c r="R41" s="106" t="str">
        <f t="shared" si="2"/>
        <v>Đạt</v>
      </c>
      <c r="S41" s="11"/>
      <c r="T41" s="11"/>
      <c r="U41" s="11"/>
    </row>
    <row r="42" spans="1:21" s="21" customFormat="1" ht="16.5">
      <c r="A42" s="12">
        <v>34</v>
      </c>
      <c r="B42" s="8" t="s">
        <v>379</v>
      </c>
      <c r="C42" s="15" t="s">
        <v>119</v>
      </c>
      <c r="D42" s="23" t="s">
        <v>380</v>
      </c>
      <c r="E42" s="135" t="s">
        <v>24</v>
      </c>
      <c r="F42" s="104" t="s">
        <v>193</v>
      </c>
      <c r="G42" s="105" t="s">
        <v>381</v>
      </c>
      <c r="H42" s="23" t="s">
        <v>382</v>
      </c>
      <c r="I42" s="126" t="s">
        <v>202</v>
      </c>
      <c r="J42" s="9">
        <v>85</v>
      </c>
      <c r="K42" s="10" t="str">
        <f t="shared" si="0"/>
        <v>Đạt</v>
      </c>
      <c r="L42" s="9">
        <v>82</v>
      </c>
      <c r="M42" s="10" t="str">
        <f t="shared" si="1"/>
        <v>Đạt</v>
      </c>
      <c r="N42" s="9"/>
      <c r="O42" s="10"/>
      <c r="P42" s="10"/>
      <c r="Q42" s="10"/>
      <c r="R42" s="106" t="str">
        <f t="shared" si="2"/>
        <v>Đạt</v>
      </c>
      <c r="S42" s="11"/>
      <c r="T42" s="11"/>
      <c r="U42" s="11"/>
    </row>
    <row r="43" spans="1:21" s="21" customFormat="1" ht="16.5">
      <c r="A43" s="5">
        <v>35</v>
      </c>
      <c r="B43" s="6" t="s">
        <v>383</v>
      </c>
      <c r="C43" s="7" t="s">
        <v>119</v>
      </c>
      <c r="D43" s="23" t="s">
        <v>384</v>
      </c>
      <c r="E43" s="135" t="s">
        <v>385</v>
      </c>
      <c r="F43" s="104" t="s">
        <v>537</v>
      </c>
      <c r="G43" s="105" t="s">
        <v>386</v>
      </c>
      <c r="H43" s="23" t="s">
        <v>387</v>
      </c>
      <c r="I43" s="126" t="s">
        <v>202</v>
      </c>
      <c r="J43" s="9">
        <v>92.5</v>
      </c>
      <c r="K43" s="10" t="str">
        <f t="shared" si="0"/>
        <v>Đạt</v>
      </c>
      <c r="L43" s="9">
        <v>93</v>
      </c>
      <c r="M43" s="10" t="str">
        <f t="shared" si="1"/>
        <v>Đạt</v>
      </c>
      <c r="N43" s="9"/>
      <c r="O43" s="10"/>
      <c r="P43" s="10"/>
      <c r="Q43" s="10"/>
      <c r="R43" s="106" t="str">
        <f t="shared" si="2"/>
        <v>Đạt</v>
      </c>
      <c r="S43" s="11"/>
      <c r="T43" s="11"/>
      <c r="U43" s="11"/>
    </row>
    <row r="44" spans="1:21" s="21" customFormat="1" ht="16.5">
      <c r="A44" s="12">
        <v>36</v>
      </c>
      <c r="B44" s="6" t="s">
        <v>388</v>
      </c>
      <c r="C44" s="7" t="s">
        <v>120</v>
      </c>
      <c r="D44" s="139" t="s">
        <v>389</v>
      </c>
      <c r="E44" s="135" t="s">
        <v>27</v>
      </c>
      <c r="F44" s="104" t="s">
        <v>64</v>
      </c>
      <c r="G44" s="105" t="s">
        <v>390</v>
      </c>
      <c r="H44" s="23" t="s">
        <v>391</v>
      </c>
      <c r="I44" s="126" t="s">
        <v>203</v>
      </c>
      <c r="J44" s="9">
        <v>92.5</v>
      </c>
      <c r="K44" s="10" t="str">
        <f t="shared" si="0"/>
        <v>Đạt</v>
      </c>
      <c r="L44" s="9">
        <v>80</v>
      </c>
      <c r="M44" s="10" t="str">
        <f t="shared" si="1"/>
        <v>Đạt</v>
      </c>
      <c r="N44" s="9"/>
      <c r="O44" s="10"/>
      <c r="P44" s="10"/>
      <c r="Q44" s="10"/>
      <c r="R44" s="106" t="str">
        <f t="shared" si="2"/>
        <v>Đạt</v>
      </c>
      <c r="S44" s="11"/>
      <c r="T44" s="11"/>
      <c r="U44" s="11"/>
    </row>
    <row r="45" spans="1:21" s="21" customFormat="1" ht="16.5">
      <c r="A45" s="5">
        <v>37</v>
      </c>
      <c r="B45" s="8" t="s">
        <v>392</v>
      </c>
      <c r="C45" s="15" t="s">
        <v>120</v>
      </c>
      <c r="D45" s="23" t="s">
        <v>393</v>
      </c>
      <c r="E45" s="135" t="s">
        <v>24</v>
      </c>
      <c r="F45" s="104" t="s">
        <v>65</v>
      </c>
      <c r="G45" s="105" t="s">
        <v>394</v>
      </c>
      <c r="H45" s="23" t="s">
        <v>213</v>
      </c>
      <c r="I45" s="126" t="s">
        <v>235</v>
      </c>
      <c r="J45" s="9">
        <v>95</v>
      </c>
      <c r="K45" s="10" t="str">
        <f t="shared" si="0"/>
        <v>Đạt</v>
      </c>
      <c r="L45" s="9">
        <v>80.5</v>
      </c>
      <c r="M45" s="10" t="str">
        <f t="shared" si="1"/>
        <v>Đạt</v>
      </c>
      <c r="N45" s="9"/>
      <c r="O45" s="10"/>
      <c r="P45" s="10"/>
      <c r="Q45" s="10"/>
      <c r="R45" s="106" t="str">
        <f t="shared" si="2"/>
        <v>Đạt</v>
      </c>
      <c r="S45" s="11"/>
      <c r="T45" s="11"/>
      <c r="U45" s="11"/>
    </row>
    <row r="46" spans="1:21" s="21" customFormat="1" ht="16.5">
      <c r="A46" s="12">
        <v>38</v>
      </c>
      <c r="B46" s="6" t="s">
        <v>395</v>
      </c>
      <c r="C46" s="7" t="s">
        <v>120</v>
      </c>
      <c r="D46" s="23" t="s">
        <v>396</v>
      </c>
      <c r="E46" s="135" t="s">
        <v>24</v>
      </c>
      <c r="F46" s="104" t="s">
        <v>66</v>
      </c>
      <c r="G46" s="105" t="s">
        <v>397</v>
      </c>
      <c r="H46" s="23" t="s">
        <v>398</v>
      </c>
      <c r="I46" s="126" t="s">
        <v>202</v>
      </c>
      <c r="J46" s="9">
        <v>95</v>
      </c>
      <c r="K46" s="10" t="str">
        <f t="shared" si="0"/>
        <v>Đạt</v>
      </c>
      <c r="L46" s="9">
        <v>96.5</v>
      </c>
      <c r="M46" s="10" t="str">
        <f t="shared" si="1"/>
        <v>Đạt</v>
      </c>
      <c r="N46" s="9"/>
      <c r="O46" s="10"/>
      <c r="P46" s="10"/>
      <c r="Q46" s="10"/>
      <c r="R46" s="106" t="str">
        <f t="shared" si="2"/>
        <v>Đạt</v>
      </c>
      <c r="S46" s="11"/>
      <c r="T46" s="11"/>
      <c r="U46" s="11"/>
    </row>
    <row r="47" spans="1:21" s="21" customFormat="1" ht="16.5">
      <c r="A47" s="5">
        <v>39</v>
      </c>
      <c r="B47" s="6" t="s">
        <v>185</v>
      </c>
      <c r="C47" s="7" t="s">
        <v>120</v>
      </c>
      <c r="D47" s="23" t="s">
        <v>399</v>
      </c>
      <c r="E47" s="135" t="s">
        <v>24</v>
      </c>
      <c r="F47" s="104" t="s">
        <v>173</v>
      </c>
      <c r="G47" s="105" t="s">
        <v>400</v>
      </c>
      <c r="H47" s="23" t="s">
        <v>212</v>
      </c>
      <c r="I47" s="126" t="s">
        <v>202</v>
      </c>
      <c r="J47" s="9">
        <v>95</v>
      </c>
      <c r="K47" s="10" t="str">
        <f t="shared" si="0"/>
        <v>Đạt</v>
      </c>
      <c r="L47" s="9">
        <v>90.5</v>
      </c>
      <c r="M47" s="10" t="str">
        <f t="shared" si="1"/>
        <v>Đạt</v>
      </c>
      <c r="N47" s="9"/>
      <c r="O47" s="10"/>
      <c r="P47" s="10"/>
      <c r="Q47" s="10"/>
      <c r="R47" s="106" t="str">
        <f t="shared" si="2"/>
        <v>Đạt</v>
      </c>
      <c r="S47" s="11"/>
      <c r="T47" s="11"/>
      <c r="U47" s="11"/>
    </row>
    <row r="48" spans="1:21" s="21" customFormat="1" ht="16.5">
      <c r="A48" s="12">
        <v>40</v>
      </c>
      <c r="B48" s="6" t="s">
        <v>404</v>
      </c>
      <c r="C48" s="7" t="s">
        <v>123</v>
      </c>
      <c r="D48" s="23" t="s">
        <v>405</v>
      </c>
      <c r="E48" s="135" t="s">
        <v>24</v>
      </c>
      <c r="F48" s="104" t="s">
        <v>69</v>
      </c>
      <c r="G48" s="105" t="s">
        <v>406</v>
      </c>
      <c r="H48" s="23" t="s">
        <v>407</v>
      </c>
      <c r="I48" s="126" t="s">
        <v>202</v>
      </c>
      <c r="J48" s="9">
        <v>95</v>
      </c>
      <c r="K48" s="10" t="str">
        <f t="shared" si="0"/>
        <v>Đạt</v>
      </c>
      <c r="L48" s="9">
        <v>89.5</v>
      </c>
      <c r="M48" s="10" t="str">
        <f t="shared" si="1"/>
        <v>Đạt</v>
      </c>
      <c r="N48" s="9"/>
      <c r="O48" s="10"/>
      <c r="P48" s="10"/>
      <c r="Q48" s="10"/>
      <c r="R48" s="106" t="str">
        <f t="shared" si="2"/>
        <v>Đạt</v>
      </c>
      <c r="S48" s="11"/>
      <c r="T48" s="11"/>
      <c r="U48" s="11"/>
    </row>
    <row r="49" spans="1:21" s="21" customFormat="1" ht="16.5">
      <c r="A49" s="5">
        <v>41</v>
      </c>
      <c r="B49" s="8" t="s">
        <v>408</v>
      </c>
      <c r="C49" s="15" t="s">
        <v>123</v>
      </c>
      <c r="D49" s="23" t="s">
        <v>121</v>
      </c>
      <c r="E49" s="135" t="s">
        <v>27</v>
      </c>
      <c r="F49" s="104" t="s">
        <v>162</v>
      </c>
      <c r="G49" s="105" t="s">
        <v>409</v>
      </c>
      <c r="H49" s="23" t="s">
        <v>410</v>
      </c>
      <c r="I49" s="126" t="s">
        <v>203</v>
      </c>
      <c r="J49" s="9">
        <v>95</v>
      </c>
      <c r="K49" s="10" t="str">
        <f t="shared" si="0"/>
        <v>Đạt</v>
      </c>
      <c r="L49" s="9">
        <v>94</v>
      </c>
      <c r="M49" s="10" t="str">
        <f t="shared" si="1"/>
        <v>Đạt</v>
      </c>
      <c r="N49" s="9"/>
      <c r="O49" s="10"/>
      <c r="P49" s="10"/>
      <c r="Q49" s="10"/>
      <c r="R49" s="106" t="str">
        <f t="shared" si="2"/>
        <v>Đạt</v>
      </c>
      <c r="S49" s="11"/>
      <c r="T49" s="11"/>
      <c r="U49" s="11"/>
    </row>
    <row r="50" spans="1:21" s="21" customFormat="1" ht="16.5">
      <c r="A50" s="12">
        <v>42</v>
      </c>
      <c r="B50" s="6" t="s">
        <v>411</v>
      </c>
      <c r="C50" s="7" t="s">
        <v>412</v>
      </c>
      <c r="D50" s="8" t="s">
        <v>413</v>
      </c>
      <c r="E50" s="135" t="s">
        <v>125</v>
      </c>
      <c r="F50" s="104" t="s">
        <v>70</v>
      </c>
      <c r="G50" s="105" t="s">
        <v>414</v>
      </c>
      <c r="H50" s="8" t="s">
        <v>415</v>
      </c>
      <c r="I50" s="129" t="s">
        <v>202</v>
      </c>
      <c r="J50" s="9">
        <v>97.5</v>
      </c>
      <c r="K50" s="10" t="str">
        <f t="shared" si="0"/>
        <v>Đạt</v>
      </c>
      <c r="L50" s="9">
        <v>86.5</v>
      </c>
      <c r="M50" s="10" t="str">
        <f t="shared" si="1"/>
        <v>Đạt</v>
      </c>
      <c r="N50" s="9"/>
      <c r="O50" s="10"/>
      <c r="P50" s="10"/>
      <c r="Q50" s="10"/>
      <c r="R50" s="106" t="str">
        <f t="shared" si="2"/>
        <v>Đạt</v>
      </c>
      <c r="S50" s="11"/>
      <c r="T50" s="11"/>
      <c r="U50" s="11"/>
    </row>
    <row r="51" spans="1:21" s="21" customFormat="1" ht="16.5">
      <c r="A51" s="5">
        <v>43</v>
      </c>
      <c r="B51" s="6" t="s">
        <v>416</v>
      </c>
      <c r="C51" s="7" t="s">
        <v>124</v>
      </c>
      <c r="D51" s="139" t="s">
        <v>417</v>
      </c>
      <c r="E51" s="135" t="s">
        <v>24</v>
      </c>
      <c r="F51" s="104" t="s">
        <v>187</v>
      </c>
      <c r="G51" s="105" t="s">
        <v>418</v>
      </c>
      <c r="H51" s="23" t="s">
        <v>419</v>
      </c>
      <c r="I51" s="126" t="s">
        <v>202</v>
      </c>
      <c r="J51" s="9">
        <v>97.5</v>
      </c>
      <c r="K51" s="10" t="str">
        <f t="shared" si="0"/>
        <v>Đạt</v>
      </c>
      <c r="L51" s="9">
        <v>97.5</v>
      </c>
      <c r="M51" s="10" t="str">
        <f t="shared" si="1"/>
        <v>Đạt</v>
      </c>
      <c r="N51" s="9"/>
      <c r="O51" s="10"/>
      <c r="P51" s="10"/>
      <c r="Q51" s="10"/>
      <c r="R51" s="106" t="str">
        <f t="shared" si="2"/>
        <v>Đạt</v>
      </c>
      <c r="S51" s="11"/>
      <c r="T51" s="11"/>
      <c r="U51" s="11"/>
    </row>
    <row r="52" spans="1:21" s="21" customFormat="1" ht="16.5">
      <c r="A52" s="12">
        <v>44</v>
      </c>
      <c r="B52" s="6" t="s">
        <v>420</v>
      </c>
      <c r="C52" s="7" t="s">
        <v>124</v>
      </c>
      <c r="D52" s="23" t="s">
        <v>133</v>
      </c>
      <c r="E52" s="135" t="s">
        <v>24</v>
      </c>
      <c r="F52" s="104" t="s">
        <v>71</v>
      </c>
      <c r="G52" s="105" t="s">
        <v>421</v>
      </c>
      <c r="H52" s="23" t="s">
        <v>207</v>
      </c>
      <c r="I52" s="126" t="s">
        <v>202</v>
      </c>
      <c r="J52" s="9">
        <v>97.5</v>
      </c>
      <c r="K52" s="10" t="str">
        <f t="shared" si="0"/>
        <v>Đạt</v>
      </c>
      <c r="L52" s="9">
        <v>96.5</v>
      </c>
      <c r="M52" s="10" t="str">
        <f t="shared" si="1"/>
        <v>Đạt</v>
      </c>
      <c r="N52" s="9"/>
      <c r="O52" s="10"/>
      <c r="P52" s="10"/>
      <c r="Q52" s="10"/>
      <c r="R52" s="106" t="str">
        <f t="shared" si="2"/>
        <v>Đạt</v>
      </c>
      <c r="S52" s="11"/>
      <c r="T52" s="11"/>
      <c r="U52" s="11"/>
    </row>
    <row r="53" spans="1:21" s="21" customFormat="1" ht="16.5">
      <c r="A53" s="5">
        <v>45</v>
      </c>
      <c r="B53" s="6" t="s">
        <v>126</v>
      </c>
      <c r="C53" s="7" t="s">
        <v>127</v>
      </c>
      <c r="D53" s="23" t="s">
        <v>422</v>
      </c>
      <c r="E53" s="135" t="s">
        <v>24</v>
      </c>
      <c r="F53" s="104" t="s">
        <v>72</v>
      </c>
      <c r="G53" s="105" t="s">
        <v>423</v>
      </c>
      <c r="H53" s="23" t="s">
        <v>424</v>
      </c>
      <c r="I53" s="126" t="s">
        <v>202</v>
      </c>
      <c r="J53" s="9">
        <v>95</v>
      </c>
      <c r="K53" s="10" t="str">
        <f t="shared" si="0"/>
        <v>Đạt</v>
      </c>
      <c r="L53" s="9">
        <v>81</v>
      </c>
      <c r="M53" s="10" t="str">
        <f t="shared" si="1"/>
        <v>Đạt</v>
      </c>
      <c r="N53" s="9"/>
      <c r="O53" s="10"/>
      <c r="P53" s="10"/>
      <c r="Q53" s="10"/>
      <c r="R53" s="106" t="str">
        <f t="shared" si="2"/>
        <v>Đạt</v>
      </c>
      <c r="S53" s="11"/>
      <c r="T53" s="11"/>
      <c r="U53" s="11"/>
    </row>
    <row r="54" spans="1:21" s="21" customFormat="1" ht="16.5">
      <c r="A54" s="12">
        <v>46</v>
      </c>
      <c r="B54" s="6" t="s">
        <v>425</v>
      </c>
      <c r="C54" s="7" t="s">
        <v>128</v>
      </c>
      <c r="D54" s="23" t="s">
        <v>426</v>
      </c>
      <c r="E54" s="135" t="s">
        <v>24</v>
      </c>
      <c r="F54" s="104" t="s">
        <v>174</v>
      </c>
      <c r="G54" s="105" t="s">
        <v>427</v>
      </c>
      <c r="H54" s="23" t="s">
        <v>428</v>
      </c>
      <c r="I54" s="126" t="s">
        <v>202</v>
      </c>
      <c r="J54" s="9">
        <v>100</v>
      </c>
      <c r="K54" s="10" t="str">
        <f t="shared" si="0"/>
        <v>Đạt</v>
      </c>
      <c r="L54" s="9">
        <v>87</v>
      </c>
      <c r="M54" s="10" t="str">
        <f t="shared" si="1"/>
        <v>Đạt</v>
      </c>
      <c r="N54" s="9"/>
      <c r="O54" s="10"/>
      <c r="P54" s="10"/>
      <c r="Q54" s="10"/>
      <c r="R54" s="106" t="str">
        <f t="shared" si="2"/>
        <v>Đạt</v>
      </c>
      <c r="S54" s="11"/>
      <c r="T54" s="11"/>
      <c r="U54" s="11"/>
    </row>
    <row r="55" spans="1:21" s="21" customFormat="1" ht="16.5">
      <c r="A55" s="5">
        <v>47</v>
      </c>
      <c r="B55" s="6" t="s">
        <v>429</v>
      </c>
      <c r="C55" s="7" t="s">
        <v>430</v>
      </c>
      <c r="D55" s="23" t="s">
        <v>135</v>
      </c>
      <c r="E55" s="135" t="s">
        <v>24</v>
      </c>
      <c r="F55" s="104" t="s">
        <v>73</v>
      </c>
      <c r="G55" s="105" t="s">
        <v>431</v>
      </c>
      <c r="H55" s="23" t="s">
        <v>432</v>
      </c>
      <c r="I55" s="126" t="s">
        <v>202</v>
      </c>
      <c r="J55" s="9">
        <v>92.5</v>
      </c>
      <c r="K55" s="10" t="str">
        <f t="shared" si="0"/>
        <v>Đạt</v>
      </c>
      <c r="L55" s="9">
        <v>92</v>
      </c>
      <c r="M55" s="10" t="str">
        <f t="shared" si="1"/>
        <v>Đạt</v>
      </c>
      <c r="N55" s="9"/>
      <c r="O55" s="10"/>
      <c r="P55" s="10"/>
      <c r="Q55" s="10"/>
      <c r="R55" s="106" t="str">
        <f t="shared" si="2"/>
        <v>Đạt</v>
      </c>
      <c r="S55" s="11"/>
      <c r="T55" s="11"/>
      <c r="U55" s="11"/>
    </row>
    <row r="56" spans="1:21" s="21" customFormat="1" ht="16.5">
      <c r="A56" s="12">
        <v>48</v>
      </c>
      <c r="B56" s="6" t="s">
        <v>87</v>
      </c>
      <c r="C56" s="7" t="s">
        <v>130</v>
      </c>
      <c r="D56" s="23" t="s">
        <v>433</v>
      </c>
      <c r="E56" s="135" t="s">
        <v>24</v>
      </c>
      <c r="F56" s="104" t="s">
        <v>188</v>
      </c>
      <c r="G56" s="105" t="s">
        <v>434</v>
      </c>
      <c r="H56" s="23" t="s">
        <v>435</v>
      </c>
      <c r="I56" s="126" t="s">
        <v>235</v>
      </c>
      <c r="J56" s="9">
        <v>100</v>
      </c>
      <c r="K56" s="10" t="str">
        <f t="shared" si="0"/>
        <v>Đạt</v>
      </c>
      <c r="L56" s="9">
        <v>99.5</v>
      </c>
      <c r="M56" s="10" t="str">
        <f t="shared" si="1"/>
        <v>Đạt</v>
      </c>
      <c r="N56" s="9"/>
      <c r="O56" s="10"/>
      <c r="P56" s="10"/>
      <c r="Q56" s="10"/>
      <c r="R56" s="106" t="str">
        <f t="shared" si="2"/>
        <v>Đạt</v>
      </c>
      <c r="S56" s="11"/>
      <c r="T56" s="11"/>
      <c r="U56" s="11"/>
    </row>
    <row r="57" spans="1:21" s="21" customFormat="1" ht="16.5">
      <c r="A57" s="5">
        <v>49</v>
      </c>
      <c r="B57" s="6" t="s">
        <v>143</v>
      </c>
      <c r="C57" s="7" t="s">
        <v>131</v>
      </c>
      <c r="D57" s="8" t="s">
        <v>436</v>
      </c>
      <c r="E57" s="135" t="s">
        <v>24</v>
      </c>
      <c r="F57" s="104" t="s">
        <v>74</v>
      </c>
      <c r="G57" s="105" t="s">
        <v>437</v>
      </c>
      <c r="H57" s="111" t="s">
        <v>438</v>
      </c>
      <c r="I57" s="130" t="s">
        <v>202</v>
      </c>
      <c r="J57" s="9">
        <v>92.5</v>
      </c>
      <c r="K57" s="10" t="str">
        <f t="shared" si="0"/>
        <v>Đạt</v>
      </c>
      <c r="L57" s="9">
        <v>85</v>
      </c>
      <c r="M57" s="10" t="str">
        <f t="shared" si="1"/>
        <v>Đạt</v>
      </c>
      <c r="N57" s="9"/>
      <c r="O57" s="10"/>
      <c r="P57" s="10"/>
      <c r="Q57" s="10"/>
      <c r="R57" s="106" t="str">
        <f t="shared" si="2"/>
        <v>Đạt</v>
      </c>
      <c r="S57" s="11"/>
      <c r="T57" s="11"/>
      <c r="U57" s="11"/>
    </row>
    <row r="58" spans="1:21" s="21" customFormat="1" ht="16.5">
      <c r="A58" s="12">
        <v>50</v>
      </c>
      <c r="B58" s="6" t="s">
        <v>439</v>
      </c>
      <c r="C58" s="7" t="s">
        <v>134</v>
      </c>
      <c r="D58" s="23" t="s">
        <v>440</v>
      </c>
      <c r="E58" s="135" t="s">
        <v>24</v>
      </c>
      <c r="F58" s="104" t="s">
        <v>75</v>
      </c>
      <c r="G58" s="105" t="s">
        <v>441</v>
      </c>
      <c r="H58" s="23" t="s">
        <v>442</v>
      </c>
      <c r="I58" s="126" t="s">
        <v>202</v>
      </c>
      <c r="J58" s="9">
        <v>95</v>
      </c>
      <c r="K58" s="10" t="str">
        <f t="shared" si="0"/>
        <v>Đạt</v>
      </c>
      <c r="L58" s="9">
        <v>83</v>
      </c>
      <c r="M58" s="10" t="str">
        <f t="shared" si="1"/>
        <v>Đạt</v>
      </c>
      <c r="N58" s="9"/>
      <c r="O58" s="10"/>
      <c r="P58" s="10"/>
      <c r="Q58" s="10"/>
      <c r="R58" s="106" t="str">
        <f t="shared" si="2"/>
        <v>Đạt</v>
      </c>
      <c r="S58" s="11"/>
      <c r="T58" s="11"/>
      <c r="U58" s="11"/>
    </row>
    <row r="59" spans="1:21" s="21" customFormat="1" ht="16.5">
      <c r="A59" s="5">
        <v>51</v>
      </c>
      <c r="B59" s="8" t="s">
        <v>443</v>
      </c>
      <c r="C59" s="15" t="s">
        <v>444</v>
      </c>
      <c r="D59" s="23" t="s">
        <v>445</v>
      </c>
      <c r="E59" s="135" t="s">
        <v>446</v>
      </c>
      <c r="F59" s="104" t="s">
        <v>77</v>
      </c>
      <c r="G59" s="105" t="s">
        <v>447</v>
      </c>
      <c r="H59" s="23" t="s">
        <v>448</v>
      </c>
      <c r="I59" s="126" t="s">
        <v>449</v>
      </c>
      <c r="J59" s="9">
        <v>95</v>
      </c>
      <c r="K59" s="10" t="str">
        <f t="shared" si="0"/>
        <v>Đạt</v>
      </c>
      <c r="L59" s="9">
        <v>80</v>
      </c>
      <c r="M59" s="10" t="str">
        <f t="shared" si="1"/>
        <v>Đạt</v>
      </c>
      <c r="N59" s="9"/>
      <c r="O59" s="10"/>
      <c r="P59" s="10"/>
      <c r="Q59" s="10"/>
      <c r="R59" s="106" t="str">
        <f t="shared" si="2"/>
        <v>Đạt</v>
      </c>
      <c r="S59" s="11"/>
      <c r="T59" s="11"/>
      <c r="U59" s="11"/>
    </row>
    <row r="60" spans="1:21" s="21" customFormat="1" ht="16.5">
      <c r="A60" s="12">
        <v>52</v>
      </c>
      <c r="B60" s="6" t="s">
        <v>35</v>
      </c>
      <c r="C60" s="7" t="s">
        <v>136</v>
      </c>
      <c r="D60" s="23" t="s">
        <v>450</v>
      </c>
      <c r="E60" s="135" t="s">
        <v>24</v>
      </c>
      <c r="F60" s="104" t="s">
        <v>78</v>
      </c>
      <c r="G60" s="105" t="s">
        <v>451</v>
      </c>
      <c r="H60" s="23" t="s">
        <v>452</v>
      </c>
      <c r="I60" s="126" t="s">
        <v>202</v>
      </c>
      <c r="J60" s="9">
        <v>100</v>
      </c>
      <c r="K60" s="10" t="str">
        <f t="shared" si="0"/>
        <v>Đạt</v>
      </c>
      <c r="L60" s="9">
        <v>89</v>
      </c>
      <c r="M60" s="10" t="str">
        <f t="shared" si="1"/>
        <v>Đạt</v>
      </c>
      <c r="N60" s="9"/>
      <c r="O60" s="10"/>
      <c r="P60" s="10"/>
      <c r="Q60" s="10"/>
      <c r="R60" s="106" t="str">
        <f t="shared" si="2"/>
        <v>Đạt</v>
      </c>
      <c r="S60" s="11"/>
      <c r="T60" s="11"/>
      <c r="U60" s="11"/>
    </row>
    <row r="61" spans="1:21" s="21" customFormat="1" ht="16.5">
      <c r="A61" s="5">
        <v>53</v>
      </c>
      <c r="B61" s="6" t="s">
        <v>453</v>
      </c>
      <c r="C61" s="19" t="s">
        <v>137</v>
      </c>
      <c r="D61" s="140" t="s">
        <v>454</v>
      </c>
      <c r="E61" s="135" t="s">
        <v>24</v>
      </c>
      <c r="F61" s="104" t="s">
        <v>79</v>
      </c>
      <c r="G61" s="105" t="s">
        <v>455</v>
      </c>
      <c r="H61" s="111" t="s">
        <v>299</v>
      </c>
      <c r="I61" s="130" t="s">
        <v>202</v>
      </c>
      <c r="J61" s="9">
        <v>95</v>
      </c>
      <c r="K61" s="10" t="str">
        <f t="shared" si="0"/>
        <v>Đạt</v>
      </c>
      <c r="L61" s="9">
        <v>83</v>
      </c>
      <c r="M61" s="10" t="str">
        <f t="shared" si="1"/>
        <v>Đạt</v>
      </c>
      <c r="N61" s="9"/>
      <c r="O61" s="10"/>
      <c r="P61" s="10"/>
      <c r="Q61" s="10"/>
      <c r="R61" s="106" t="str">
        <f t="shared" si="2"/>
        <v>Đạt</v>
      </c>
      <c r="S61" s="11"/>
      <c r="T61" s="11"/>
      <c r="U61" s="11"/>
    </row>
    <row r="62" spans="1:21" s="21" customFormat="1" ht="16.5">
      <c r="A62" s="12">
        <v>54</v>
      </c>
      <c r="B62" s="6" t="s">
        <v>168</v>
      </c>
      <c r="C62" s="7" t="s">
        <v>137</v>
      </c>
      <c r="D62" s="8" t="s">
        <v>456</v>
      </c>
      <c r="E62" s="135" t="s">
        <v>24</v>
      </c>
      <c r="F62" s="104" t="s">
        <v>175</v>
      </c>
      <c r="G62" s="105" t="s">
        <v>457</v>
      </c>
      <c r="H62" s="23" t="s">
        <v>458</v>
      </c>
      <c r="I62" s="126" t="s">
        <v>202</v>
      </c>
      <c r="J62" s="9">
        <v>100</v>
      </c>
      <c r="K62" s="10" t="str">
        <f t="shared" si="0"/>
        <v>Đạt</v>
      </c>
      <c r="L62" s="9">
        <v>97.5</v>
      </c>
      <c r="M62" s="10" t="str">
        <f t="shared" si="1"/>
        <v>Đạt</v>
      </c>
      <c r="N62" s="9"/>
      <c r="O62" s="10"/>
      <c r="P62" s="10"/>
      <c r="Q62" s="10"/>
      <c r="R62" s="106" t="str">
        <f t="shared" si="2"/>
        <v>Đạt</v>
      </c>
      <c r="S62" s="11"/>
      <c r="T62" s="11"/>
      <c r="U62" s="11"/>
    </row>
    <row r="63" spans="1:21" s="21" customFormat="1" ht="16.5">
      <c r="A63" s="5">
        <v>55</v>
      </c>
      <c r="B63" s="6" t="s">
        <v>140</v>
      </c>
      <c r="C63" s="7" t="s">
        <v>459</v>
      </c>
      <c r="D63" s="23" t="s">
        <v>460</v>
      </c>
      <c r="E63" s="135" t="s">
        <v>24</v>
      </c>
      <c r="F63" s="104" t="s">
        <v>81</v>
      </c>
      <c r="G63" s="105" t="s">
        <v>461</v>
      </c>
      <c r="H63" s="23" t="s">
        <v>415</v>
      </c>
      <c r="I63" s="126" t="s">
        <v>202</v>
      </c>
      <c r="J63" s="9">
        <v>90</v>
      </c>
      <c r="K63" s="10" t="str">
        <f t="shared" ref="K63:K83" si="3">IF(J63&gt;=70,"Đạt", "Không đạt")</f>
        <v>Đạt</v>
      </c>
      <c r="L63" s="9">
        <v>96.5</v>
      </c>
      <c r="M63" s="10" t="str">
        <f t="shared" ref="M63:M83" si="4">IF(L63&gt;=70,"Đạt", "Không đạt")</f>
        <v>Đạt</v>
      </c>
      <c r="N63" s="9"/>
      <c r="O63" s="10"/>
      <c r="P63" s="10"/>
      <c r="Q63" s="10"/>
      <c r="R63" s="106" t="str">
        <f t="shared" ref="R63:R83" si="5">IF(AND(K63="Đạt",M63="Đạt"),"Đạt","Không đạt")</f>
        <v>Đạt</v>
      </c>
      <c r="S63" s="11"/>
      <c r="T63" s="11"/>
      <c r="U63" s="11"/>
    </row>
    <row r="64" spans="1:21" s="21" customFormat="1" ht="16.5">
      <c r="A64" s="12">
        <v>56</v>
      </c>
      <c r="B64" s="6" t="s">
        <v>149</v>
      </c>
      <c r="C64" s="15" t="s">
        <v>142</v>
      </c>
      <c r="D64" s="23" t="s">
        <v>462</v>
      </c>
      <c r="E64" s="135" t="s">
        <v>24</v>
      </c>
      <c r="F64" s="104" t="s">
        <v>82</v>
      </c>
      <c r="G64" s="105" t="s">
        <v>463</v>
      </c>
      <c r="H64" s="23" t="s">
        <v>464</v>
      </c>
      <c r="I64" s="126" t="s">
        <v>202</v>
      </c>
      <c r="J64" s="9">
        <v>100</v>
      </c>
      <c r="K64" s="10" t="str">
        <f t="shared" si="3"/>
        <v>Đạt</v>
      </c>
      <c r="L64" s="9">
        <v>100</v>
      </c>
      <c r="M64" s="10" t="str">
        <f t="shared" si="4"/>
        <v>Đạt</v>
      </c>
      <c r="N64" s="9"/>
      <c r="O64" s="10"/>
      <c r="P64" s="10"/>
      <c r="Q64" s="10"/>
      <c r="R64" s="106" t="str">
        <f t="shared" si="5"/>
        <v>Đạt</v>
      </c>
      <c r="S64" s="11"/>
      <c r="T64" s="11"/>
      <c r="U64" s="11"/>
    </row>
    <row r="65" spans="1:21" s="21" customFormat="1" ht="16.5">
      <c r="A65" s="5">
        <v>57</v>
      </c>
      <c r="B65" s="6" t="s">
        <v>465</v>
      </c>
      <c r="C65" s="7" t="s">
        <v>183</v>
      </c>
      <c r="D65" s="23" t="s">
        <v>466</v>
      </c>
      <c r="E65" s="138" t="s">
        <v>24</v>
      </c>
      <c r="F65" s="104" t="s">
        <v>83</v>
      </c>
      <c r="G65" s="105" t="s">
        <v>467</v>
      </c>
      <c r="H65" s="23" t="s">
        <v>211</v>
      </c>
      <c r="I65" s="126" t="s">
        <v>235</v>
      </c>
      <c r="J65" s="9">
        <v>97.5</v>
      </c>
      <c r="K65" s="10" t="str">
        <f t="shared" si="3"/>
        <v>Đạt</v>
      </c>
      <c r="L65" s="9">
        <v>73</v>
      </c>
      <c r="M65" s="10" t="str">
        <f t="shared" si="4"/>
        <v>Đạt</v>
      </c>
      <c r="N65" s="9"/>
      <c r="O65" s="10"/>
      <c r="P65" s="10"/>
      <c r="Q65" s="10"/>
      <c r="R65" s="106" t="str">
        <f t="shared" si="5"/>
        <v>Đạt</v>
      </c>
      <c r="S65" s="11"/>
      <c r="T65" s="11"/>
      <c r="U65" s="11"/>
    </row>
    <row r="66" spans="1:21" s="21" customFormat="1" ht="16.5">
      <c r="A66" s="12">
        <v>58</v>
      </c>
      <c r="B66" s="6" t="s">
        <v>468</v>
      </c>
      <c r="C66" s="7" t="s">
        <v>144</v>
      </c>
      <c r="D66" s="23" t="s">
        <v>469</v>
      </c>
      <c r="E66" s="136" t="s">
        <v>24</v>
      </c>
      <c r="F66" s="104" t="s">
        <v>176</v>
      </c>
      <c r="G66" s="105" t="s">
        <v>470</v>
      </c>
      <c r="H66" s="23" t="s">
        <v>471</v>
      </c>
      <c r="I66" s="126" t="s">
        <v>202</v>
      </c>
      <c r="J66" s="9">
        <v>97.5</v>
      </c>
      <c r="K66" s="10" t="str">
        <f t="shared" si="3"/>
        <v>Đạt</v>
      </c>
      <c r="L66" s="9">
        <v>97</v>
      </c>
      <c r="M66" s="10" t="str">
        <f t="shared" si="4"/>
        <v>Đạt</v>
      </c>
      <c r="N66" s="9"/>
      <c r="O66" s="10"/>
      <c r="P66" s="10"/>
      <c r="Q66" s="10"/>
      <c r="R66" s="106" t="str">
        <f t="shared" si="5"/>
        <v>Đạt</v>
      </c>
      <c r="S66" s="11"/>
      <c r="T66" s="11"/>
      <c r="U66" s="11"/>
    </row>
    <row r="67" spans="1:21" s="21" customFormat="1" ht="16.5">
      <c r="A67" s="5">
        <v>59</v>
      </c>
      <c r="B67" s="6" t="s">
        <v>472</v>
      </c>
      <c r="C67" s="7" t="s">
        <v>144</v>
      </c>
      <c r="D67" s="23" t="s">
        <v>473</v>
      </c>
      <c r="E67" s="135" t="s">
        <v>24</v>
      </c>
      <c r="F67" s="104" t="s">
        <v>84</v>
      </c>
      <c r="G67" s="105" t="s">
        <v>474</v>
      </c>
      <c r="H67" s="23" t="s">
        <v>475</v>
      </c>
      <c r="I67" s="126" t="s">
        <v>235</v>
      </c>
      <c r="J67" s="9">
        <v>90</v>
      </c>
      <c r="K67" s="10" t="str">
        <f t="shared" si="3"/>
        <v>Đạt</v>
      </c>
      <c r="L67" s="9">
        <v>71</v>
      </c>
      <c r="M67" s="10" t="str">
        <f t="shared" si="4"/>
        <v>Đạt</v>
      </c>
      <c r="N67" s="9"/>
      <c r="O67" s="10"/>
      <c r="P67" s="10"/>
      <c r="Q67" s="10"/>
      <c r="R67" s="106" t="str">
        <f t="shared" si="5"/>
        <v>Đạt</v>
      </c>
      <c r="S67" s="11"/>
      <c r="T67" s="11"/>
      <c r="U67" s="11"/>
    </row>
    <row r="68" spans="1:21" s="21" customFormat="1" ht="16.5">
      <c r="A68" s="12">
        <v>60</v>
      </c>
      <c r="B68" s="6" t="s">
        <v>110</v>
      </c>
      <c r="C68" s="7" t="s">
        <v>476</v>
      </c>
      <c r="D68" s="23" t="s">
        <v>103</v>
      </c>
      <c r="E68" s="135" t="s">
        <v>24</v>
      </c>
      <c r="F68" s="104" t="s">
        <v>163</v>
      </c>
      <c r="G68" s="105" t="s">
        <v>477</v>
      </c>
      <c r="H68" s="23" t="s">
        <v>478</v>
      </c>
      <c r="I68" s="126" t="s">
        <v>202</v>
      </c>
      <c r="J68" s="9">
        <v>90</v>
      </c>
      <c r="K68" s="10" t="str">
        <f t="shared" si="3"/>
        <v>Đạt</v>
      </c>
      <c r="L68" s="9">
        <v>94</v>
      </c>
      <c r="M68" s="10" t="str">
        <f t="shared" si="4"/>
        <v>Đạt</v>
      </c>
      <c r="N68" s="9"/>
      <c r="O68" s="10"/>
      <c r="P68" s="10"/>
      <c r="Q68" s="10"/>
      <c r="R68" s="106" t="str">
        <f t="shared" si="5"/>
        <v>Đạt</v>
      </c>
      <c r="S68" s="11"/>
      <c r="T68" s="11"/>
      <c r="U68" s="11"/>
    </row>
    <row r="69" spans="1:21" s="21" customFormat="1" ht="16.5">
      <c r="A69" s="5">
        <v>61</v>
      </c>
      <c r="B69" s="13" t="s">
        <v>342</v>
      </c>
      <c r="C69" s="15" t="s">
        <v>146</v>
      </c>
      <c r="D69" s="23" t="s">
        <v>479</v>
      </c>
      <c r="E69" s="135" t="s">
        <v>24</v>
      </c>
      <c r="F69" s="104" t="s">
        <v>177</v>
      </c>
      <c r="G69" s="105" t="s">
        <v>480</v>
      </c>
      <c r="H69" s="23" t="s">
        <v>481</v>
      </c>
      <c r="I69" s="126" t="s">
        <v>202</v>
      </c>
      <c r="J69" s="9">
        <v>90</v>
      </c>
      <c r="K69" s="10" t="str">
        <f t="shared" si="3"/>
        <v>Đạt</v>
      </c>
      <c r="L69" s="9">
        <v>94</v>
      </c>
      <c r="M69" s="10" t="str">
        <f t="shared" si="4"/>
        <v>Đạt</v>
      </c>
      <c r="N69" s="9"/>
      <c r="O69" s="10"/>
      <c r="P69" s="10"/>
      <c r="Q69" s="10"/>
      <c r="R69" s="106" t="str">
        <f t="shared" si="5"/>
        <v>Đạt</v>
      </c>
      <c r="S69" s="11"/>
      <c r="T69" s="11"/>
      <c r="U69" s="11"/>
    </row>
    <row r="70" spans="1:21" s="21" customFormat="1" ht="16.5">
      <c r="A70" s="12">
        <v>62</v>
      </c>
      <c r="B70" s="6" t="s">
        <v>482</v>
      </c>
      <c r="C70" s="7" t="s">
        <v>147</v>
      </c>
      <c r="D70" s="139" t="s">
        <v>196</v>
      </c>
      <c r="E70" s="135" t="s">
        <v>24</v>
      </c>
      <c r="F70" s="104" t="s">
        <v>85</v>
      </c>
      <c r="G70" s="105" t="s">
        <v>483</v>
      </c>
      <c r="H70" s="23" t="s">
        <v>484</v>
      </c>
      <c r="I70" s="126" t="s">
        <v>235</v>
      </c>
      <c r="J70" s="9">
        <v>95</v>
      </c>
      <c r="K70" s="10" t="str">
        <f t="shared" si="3"/>
        <v>Đạt</v>
      </c>
      <c r="L70" s="9">
        <v>73.5</v>
      </c>
      <c r="M70" s="10" t="str">
        <f t="shared" si="4"/>
        <v>Đạt</v>
      </c>
      <c r="N70" s="9"/>
      <c r="O70" s="10"/>
      <c r="P70" s="10"/>
      <c r="Q70" s="10"/>
      <c r="R70" s="106" t="str">
        <f t="shared" si="5"/>
        <v>Đạt</v>
      </c>
      <c r="S70" s="11"/>
      <c r="T70" s="11"/>
      <c r="U70" s="11"/>
    </row>
    <row r="71" spans="1:21" s="21" customFormat="1" ht="16.5">
      <c r="A71" s="5">
        <v>63</v>
      </c>
      <c r="B71" s="6" t="s">
        <v>35</v>
      </c>
      <c r="C71" s="7" t="s">
        <v>485</v>
      </c>
      <c r="D71" s="23" t="s">
        <v>486</v>
      </c>
      <c r="E71" s="135" t="s">
        <v>24</v>
      </c>
      <c r="F71" s="104" t="s">
        <v>86</v>
      </c>
      <c r="G71" s="105" t="s">
        <v>487</v>
      </c>
      <c r="H71" s="23" t="s">
        <v>488</v>
      </c>
      <c r="I71" s="126" t="s">
        <v>202</v>
      </c>
      <c r="J71" s="9">
        <v>95</v>
      </c>
      <c r="K71" s="10" t="str">
        <f t="shared" si="3"/>
        <v>Đạt</v>
      </c>
      <c r="L71" s="9">
        <v>86.5</v>
      </c>
      <c r="M71" s="10" t="str">
        <f t="shared" si="4"/>
        <v>Đạt</v>
      </c>
      <c r="N71" s="9"/>
      <c r="O71" s="10"/>
      <c r="P71" s="10"/>
      <c r="Q71" s="10"/>
      <c r="R71" s="106" t="str">
        <f t="shared" si="5"/>
        <v>Đạt</v>
      </c>
      <c r="S71" s="11"/>
      <c r="T71" s="11"/>
      <c r="U71" s="11"/>
    </row>
    <row r="72" spans="1:21" s="21" customFormat="1" ht="16.5">
      <c r="A72" s="12">
        <v>64</v>
      </c>
      <c r="B72" s="6" t="s">
        <v>489</v>
      </c>
      <c r="C72" s="15" t="s">
        <v>148</v>
      </c>
      <c r="D72" s="23" t="s">
        <v>490</v>
      </c>
      <c r="E72" s="135" t="s">
        <v>24</v>
      </c>
      <c r="F72" s="104" t="s">
        <v>88</v>
      </c>
      <c r="G72" s="105" t="s">
        <v>491</v>
      </c>
      <c r="H72" s="23" t="s">
        <v>492</v>
      </c>
      <c r="I72" s="126" t="s">
        <v>202</v>
      </c>
      <c r="J72" s="9">
        <v>97.5</v>
      </c>
      <c r="K72" s="10" t="str">
        <f t="shared" si="3"/>
        <v>Đạt</v>
      </c>
      <c r="L72" s="9">
        <v>93</v>
      </c>
      <c r="M72" s="10" t="str">
        <f t="shared" si="4"/>
        <v>Đạt</v>
      </c>
      <c r="N72" s="9"/>
      <c r="O72" s="10"/>
      <c r="P72" s="10"/>
      <c r="Q72" s="10"/>
      <c r="R72" s="106" t="str">
        <f t="shared" si="5"/>
        <v>Đạt</v>
      </c>
      <c r="S72" s="11"/>
      <c r="T72" s="11"/>
      <c r="U72" s="11"/>
    </row>
    <row r="73" spans="1:21" s="21" customFormat="1" ht="16.5">
      <c r="A73" s="5">
        <v>65</v>
      </c>
      <c r="B73" s="6" t="s">
        <v>493</v>
      </c>
      <c r="C73" s="7" t="s">
        <v>148</v>
      </c>
      <c r="D73" s="23" t="s">
        <v>494</v>
      </c>
      <c r="E73" s="135" t="s">
        <v>24</v>
      </c>
      <c r="F73" s="104" t="s">
        <v>90</v>
      </c>
      <c r="G73" s="105" t="s">
        <v>495</v>
      </c>
      <c r="H73" s="23" t="s">
        <v>496</v>
      </c>
      <c r="I73" s="126" t="s">
        <v>235</v>
      </c>
      <c r="J73" s="9">
        <v>97.5</v>
      </c>
      <c r="K73" s="10" t="str">
        <f t="shared" si="3"/>
        <v>Đạt</v>
      </c>
      <c r="L73" s="9">
        <v>90</v>
      </c>
      <c r="M73" s="10" t="str">
        <f t="shared" si="4"/>
        <v>Đạt</v>
      </c>
      <c r="N73" s="9"/>
      <c r="O73" s="10"/>
      <c r="P73" s="10"/>
      <c r="Q73" s="10"/>
      <c r="R73" s="106" t="str">
        <f t="shared" si="5"/>
        <v>Đạt</v>
      </c>
      <c r="S73" s="11"/>
      <c r="T73" s="11"/>
      <c r="U73" s="11"/>
    </row>
    <row r="74" spans="1:21" s="21" customFormat="1" ht="16.5">
      <c r="A74" s="12">
        <v>66</v>
      </c>
      <c r="B74" s="6" t="s">
        <v>497</v>
      </c>
      <c r="C74" s="7" t="s">
        <v>150</v>
      </c>
      <c r="D74" s="139" t="s">
        <v>498</v>
      </c>
      <c r="E74" s="135" t="s">
        <v>499</v>
      </c>
      <c r="F74" s="104" t="s">
        <v>178</v>
      </c>
      <c r="G74" s="105" t="s">
        <v>500</v>
      </c>
      <c r="H74" s="23" t="s">
        <v>210</v>
      </c>
      <c r="I74" s="126" t="s">
        <v>501</v>
      </c>
      <c r="J74" s="9">
        <v>95</v>
      </c>
      <c r="K74" s="10" t="str">
        <f t="shared" si="3"/>
        <v>Đạt</v>
      </c>
      <c r="L74" s="9">
        <v>100</v>
      </c>
      <c r="M74" s="10" t="str">
        <f t="shared" si="4"/>
        <v>Đạt</v>
      </c>
      <c r="N74" s="9"/>
      <c r="O74" s="10"/>
      <c r="P74" s="10"/>
      <c r="Q74" s="10"/>
      <c r="R74" s="106" t="str">
        <f t="shared" si="5"/>
        <v>Đạt</v>
      </c>
      <c r="S74" s="11"/>
      <c r="T74" s="11"/>
      <c r="U74" s="11"/>
    </row>
    <row r="75" spans="1:21" s="21" customFormat="1" ht="16.5">
      <c r="A75" s="5">
        <v>67</v>
      </c>
      <c r="B75" s="6" t="s">
        <v>342</v>
      </c>
      <c r="C75" s="7" t="s">
        <v>151</v>
      </c>
      <c r="D75" s="23" t="s">
        <v>502</v>
      </c>
      <c r="E75" s="135" t="s">
        <v>24</v>
      </c>
      <c r="F75" s="104" t="s">
        <v>91</v>
      </c>
      <c r="G75" s="105" t="s">
        <v>503</v>
      </c>
      <c r="H75" s="23" t="s">
        <v>504</v>
      </c>
      <c r="I75" s="126" t="s">
        <v>235</v>
      </c>
      <c r="J75" s="9">
        <v>97.5</v>
      </c>
      <c r="K75" s="10" t="str">
        <f t="shared" si="3"/>
        <v>Đạt</v>
      </c>
      <c r="L75" s="9">
        <v>96</v>
      </c>
      <c r="M75" s="10" t="str">
        <f t="shared" si="4"/>
        <v>Đạt</v>
      </c>
      <c r="N75" s="9"/>
      <c r="O75" s="10"/>
      <c r="P75" s="10"/>
      <c r="Q75" s="10"/>
      <c r="R75" s="106" t="str">
        <f t="shared" si="5"/>
        <v>Đạt</v>
      </c>
      <c r="S75" s="11"/>
      <c r="T75" s="11"/>
      <c r="U75" s="11"/>
    </row>
    <row r="76" spans="1:21" s="21" customFormat="1" ht="16.5">
      <c r="A76" s="12">
        <v>68</v>
      </c>
      <c r="B76" s="8" t="s">
        <v>141</v>
      </c>
      <c r="C76" s="15" t="s">
        <v>505</v>
      </c>
      <c r="D76" s="23" t="s">
        <v>506</v>
      </c>
      <c r="E76" s="136" t="s">
        <v>24</v>
      </c>
      <c r="F76" s="104" t="s">
        <v>92</v>
      </c>
      <c r="G76" s="105" t="s">
        <v>507</v>
      </c>
      <c r="H76" s="23" t="s">
        <v>508</v>
      </c>
      <c r="I76" s="126" t="s">
        <v>202</v>
      </c>
      <c r="J76" s="9">
        <v>100</v>
      </c>
      <c r="K76" s="10" t="str">
        <f t="shared" si="3"/>
        <v>Đạt</v>
      </c>
      <c r="L76" s="9">
        <v>86</v>
      </c>
      <c r="M76" s="10" t="str">
        <f t="shared" si="4"/>
        <v>Đạt</v>
      </c>
      <c r="N76" s="9"/>
      <c r="O76" s="10"/>
      <c r="P76" s="10"/>
      <c r="Q76" s="10"/>
      <c r="R76" s="106" t="str">
        <f t="shared" si="5"/>
        <v>Đạt</v>
      </c>
      <c r="S76" s="11"/>
      <c r="T76" s="11"/>
      <c r="U76" s="11"/>
    </row>
    <row r="77" spans="1:21" s="21" customFormat="1" ht="16.5">
      <c r="A77" s="5">
        <v>69</v>
      </c>
      <c r="B77" s="8" t="s">
        <v>404</v>
      </c>
      <c r="C77" s="15" t="s">
        <v>152</v>
      </c>
      <c r="D77" s="139" t="s">
        <v>513</v>
      </c>
      <c r="E77" s="135" t="s">
        <v>24</v>
      </c>
      <c r="F77" s="104" t="s">
        <v>93</v>
      </c>
      <c r="G77" s="105" t="s">
        <v>514</v>
      </c>
      <c r="H77" s="23" t="s">
        <v>206</v>
      </c>
      <c r="I77" s="126" t="s">
        <v>202</v>
      </c>
      <c r="J77" s="9">
        <v>87.5</v>
      </c>
      <c r="K77" s="10" t="str">
        <f t="shared" si="3"/>
        <v>Đạt</v>
      </c>
      <c r="L77" s="9">
        <v>74</v>
      </c>
      <c r="M77" s="10" t="str">
        <f t="shared" si="4"/>
        <v>Đạt</v>
      </c>
      <c r="N77" s="9"/>
      <c r="O77" s="10"/>
      <c r="P77" s="10"/>
      <c r="Q77" s="10"/>
      <c r="R77" s="106" t="str">
        <f t="shared" si="5"/>
        <v>Đạt</v>
      </c>
      <c r="S77" s="11"/>
      <c r="T77" s="11"/>
      <c r="U77" s="11"/>
    </row>
    <row r="78" spans="1:21" s="21" customFormat="1" ht="16.5">
      <c r="A78" s="12">
        <v>70</v>
      </c>
      <c r="B78" s="6" t="s">
        <v>48</v>
      </c>
      <c r="C78" s="15" t="s">
        <v>186</v>
      </c>
      <c r="D78" s="23" t="s">
        <v>182</v>
      </c>
      <c r="E78" s="135" t="s">
        <v>27</v>
      </c>
      <c r="F78" s="104" t="s">
        <v>95</v>
      </c>
      <c r="G78" s="105" t="s">
        <v>515</v>
      </c>
      <c r="H78" s="23" t="s">
        <v>516</v>
      </c>
      <c r="I78" s="126" t="s">
        <v>202</v>
      </c>
      <c r="J78" s="9">
        <v>97.5</v>
      </c>
      <c r="K78" s="10" t="str">
        <f t="shared" si="3"/>
        <v>Đạt</v>
      </c>
      <c r="L78" s="9">
        <v>76</v>
      </c>
      <c r="M78" s="10" t="str">
        <f t="shared" si="4"/>
        <v>Đạt</v>
      </c>
      <c r="N78" s="9"/>
      <c r="O78" s="10"/>
      <c r="P78" s="10"/>
      <c r="Q78" s="10"/>
      <c r="R78" s="106" t="str">
        <f t="shared" si="5"/>
        <v>Đạt</v>
      </c>
      <c r="S78" s="11"/>
      <c r="T78" s="11"/>
      <c r="U78" s="11"/>
    </row>
    <row r="79" spans="1:21" s="21" customFormat="1" ht="16.5">
      <c r="A79" s="5">
        <v>71</v>
      </c>
      <c r="B79" s="6" t="s">
        <v>521</v>
      </c>
      <c r="C79" s="7" t="s">
        <v>154</v>
      </c>
      <c r="D79" s="8" t="s">
        <v>522</v>
      </c>
      <c r="E79" s="135" t="s">
        <v>24</v>
      </c>
      <c r="F79" s="104" t="s">
        <v>96</v>
      </c>
      <c r="G79" s="105" t="s">
        <v>523</v>
      </c>
      <c r="H79" s="111" t="s">
        <v>524</v>
      </c>
      <c r="I79" s="130" t="s">
        <v>235</v>
      </c>
      <c r="J79" s="9">
        <v>100</v>
      </c>
      <c r="K79" s="10" t="str">
        <f t="shared" si="3"/>
        <v>Đạt</v>
      </c>
      <c r="L79" s="9">
        <v>98</v>
      </c>
      <c r="M79" s="10" t="str">
        <f t="shared" si="4"/>
        <v>Đạt</v>
      </c>
      <c r="N79" s="9"/>
      <c r="O79" s="10"/>
      <c r="P79" s="10"/>
      <c r="Q79" s="10"/>
      <c r="R79" s="106" t="str">
        <f t="shared" si="5"/>
        <v>Đạt</v>
      </c>
      <c r="S79" s="11"/>
      <c r="T79" s="11"/>
      <c r="U79" s="11"/>
    </row>
    <row r="80" spans="1:21" s="21" customFormat="1" ht="16.5">
      <c r="A80" s="12">
        <v>72</v>
      </c>
      <c r="B80" s="6" t="s">
        <v>122</v>
      </c>
      <c r="C80" s="7" t="s">
        <v>155</v>
      </c>
      <c r="D80" s="23" t="s">
        <v>196</v>
      </c>
      <c r="E80" s="135" t="s">
        <v>27</v>
      </c>
      <c r="F80" s="104" t="s">
        <v>97</v>
      </c>
      <c r="G80" s="105" t="s">
        <v>525</v>
      </c>
      <c r="H80" s="23" t="s">
        <v>526</v>
      </c>
      <c r="I80" s="126" t="s">
        <v>203</v>
      </c>
      <c r="J80" s="9">
        <v>97.5</v>
      </c>
      <c r="K80" s="10" t="str">
        <f t="shared" si="3"/>
        <v>Đạt</v>
      </c>
      <c r="L80" s="9">
        <v>96</v>
      </c>
      <c r="M80" s="10" t="str">
        <f t="shared" si="4"/>
        <v>Đạt</v>
      </c>
      <c r="N80" s="9"/>
      <c r="O80" s="10"/>
      <c r="P80" s="10"/>
      <c r="Q80" s="10"/>
      <c r="R80" s="106" t="str">
        <f t="shared" si="5"/>
        <v>Đạt</v>
      </c>
      <c r="S80" s="11"/>
      <c r="T80" s="11"/>
      <c r="U80" s="11"/>
    </row>
    <row r="81" spans="1:21" s="21" customFormat="1" ht="16.5">
      <c r="A81" s="5">
        <v>73</v>
      </c>
      <c r="B81" s="8" t="s">
        <v>179</v>
      </c>
      <c r="C81" s="15" t="s">
        <v>155</v>
      </c>
      <c r="D81" s="139" t="s">
        <v>527</v>
      </c>
      <c r="E81" s="135" t="s">
        <v>24</v>
      </c>
      <c r="F81" s="104" t="s">
        <v>99</v>
      </c>
      <c r="G81" s="105" t="s">
        <v>528</v>
      </c>
      <c r="H81" s="23" t="s">
        <v>374</v>
      </c>
      <c r="I81" s="126" t="s">
        <v>202</v>
      </c>
      <c r="J81" s="9">
        <v>100</v>
      </c>
      <c r="K81" s="10" t="str">
        <f t="shared" si="3"/>
        <v>Đạt</v>
      </c>
      <c r="L81" s="9">
        <v>98.5</v>
      </c>
      <c r="M81" s="10" t="str">
        <f t="shared" si="4"/>
        <v>Đạt</v>
      </c>
      <c r="N81" s="9"/>
      <c r="O81" s="10"/>
      <c r="P81" s="10"/>
      <c r="Q81" s="10"/>
      <c r="R81" s="106" t="str">
        <f t="shared" si="5"/>
        <v>Đạt</v>
      </c>
      <c r="S81" s="11"/>
      <c r="T81" s="11"/>
      <c r="U81" s="11"/>
    </row>
    <row r="82" spans="1:21" s="21" customFormat="1" ht="16.5">
      <c r="A82" s="12">
        <v>74</v>
      </c>
      <c r="B82" s="6" t="s">
        <v>122</v>
      </c>
      <c r="C82" s="7" t="s">
        <v>529</v>
      </c>
      <c r="D82" s="23" t="s">
        <v>530</v>
      </c>
      <c r="E82" s="135" t="s">
        <v>52</v>
      </c>
      <c r="F82" s="104" t="s">
        <v>100</v>
      </c>
      <c r="G82" s="105" t="s">
        <v>531</v>
      </c>
      <c r="H82" s="23" t="s">
        <v>532</v>
      </c>
      <c r="I82" s="126" t="s">
        <v>204</v>
      </c>
      <c r="J82" s="9">
        <v>97.5</v>
      </c>
      <c r="K82" s="10" t="str">
        <f t="shared" si="3"/>
        <v>Đạt</v>
      </c>
      <c r="L82" s="9">
        <v>98</v>
      </c>
      <c r="M82" s="10" t="str">
        <f t="shared" si="4"/>
        <v>Đạt</v>
      </c>
      <c r="N82" s="9"/>
      <c r="O82" s="10"/>
      <c r="P82" s="10"/>
      <c r="Q82" s="10"/>
      <c r="R82" s="106" t="str">
        <f t="shared" si="5"/>
        <v>Đạt</v>
      </c>
      <c r="S82" s="11"/>
      <c r="T82" s="11"/>
      <c r="U82" s="11"/>
    </row>
    <row r="83" spans="1:21" s="21" customFormat="1" ht="16.5">
      <c r="A83" s="5">
        <v>75</v>
      </c>
      <c r="B83" s="6" t="s">
        <v>76</v>
      </c>
      <c r="C83" s="7" t="s">
        <v>533</v>
      </c>
      <c r="D83" s="23" t="s">
        <v>534</v>
      </c>
      <c r="E83" s="135" t="s">
        <v>24</v>
      </c>
      <c r="F83" s="104" t="s">
        <v>101</v>
      </c>
      <c r="G83" s="105" t="s">
        <v>535</v>
      </c>
      <c r="H83" s="23" t="s">
        <v>536</v>
      </c>
      <c r="I83" s="126" t="s">
        <v>235</v>
      </c>
      <c r="J83" s="9">
        <v>90</v>
      </c>
      <c r="K83" s="10" t="str">
        <f t="shared" si="3"/>
        <v>Đạt</v>
      </c>
      <c r="L83" s="9">
        <v>73</v>
      </c>
      <c r="M83" s="10" t="str">
        <f t="shared" si="4"/>
        <v>Đạt</v>
      </c>
      <c r="N83" s="9"/>
      <c r="O83" s="10"/>
      <c r="P83" s="10"/>
      <c r="Q83" s="10"/>
      <c r="R83" s="106" t="str">
        <f t="shared" si="5"/>
        <v>Đạt</v>
      </c>
      <c r="S83" s="11"/>
      <c r="T83" s="11"/>
      <c r="U83" s="11"/>
    </row>
    <row r="84" spans="1:21" s="11" customFormat="1" ht="16.5">
      <c r="A84" s="5">
        <v>76</v>
      </c>
      <c r="B84" s="6" t="s">
        <v>116</v>
      </c>
      <c r="C84" s="7" t="s">
        <v>317</v>
      </c>
      <c r="D84" s="23" t="s">
        <v>318</v>
      </c>
      <c r="E84" s="135" t="s">
        <v>24</v>
      </c>
      <c r="F84" s="121" t="s">
        <v>170</v>
      </c>
      <c r="G84" s="105" t="s">
        <v>319</v>
      </c>
      <c r="H84" s="23" t="s">
        <v>238</v>
      </c>
      <c r="I84" s="126" t="s">
        <v>235</v>
      </c>
      <c r="J84" s="9">
        <v>100</v>
      </c>
      <c r="K84" s="22" t="str">
        <f>IF(J84&gt;=70,"Đạt", "Không đạt")</f>
        <v>Đạt</v>
      </c>
      <c r="L84" s="107">
        <v>61.5</v>
      </c>
      <c r="M84" s="122" t="str">
        <f>IF(L84&gt;=70,"Đạt", "Không đạt")</f>
        <v>Không đạt</v>
      </c>
      <c r="N84" s="9"/>
      <c r="O84" s="22"/>
      <c r="P84" s="22">
        <v>100</v>
      </c>
      <c r="Q84" s="22" t="s">
        <v>544</v>
      </c>
      <c r="R84" s="22" t="s">
        <v>544</v>
      </c>
    </row>
    <row r="85" spans="1:21" s="11" customFormat="1" ht="16.5">
      <c r="A85" s="5">
        <v>77</v>
      </c>
      <c r="B85" s="6" t="s">
        <v>346</v>
      </c>
      <c r="C85" s="7" t="s">
        <v>114</v>
      </c>
      <c r="D85" s="139" t="s">
        <v>347</v>
      </c>
      <c r="E85" s="135" t="s">
        <v>24</v>
      </c>
      <c r="F85" s="121" t="s">
        <v>55</v>
      </c>
      <c r="G85" s="105" t="s">
        <v>348</v>
      </c>
      <c r="H85" s="23" t="s">
        <v>349</v>
      </c>
      <c r="I85" s="126" t="s">
        <v>235</v>
      </c>
      <c r="J85" s="9">
        <v>100</v>
      </c>
      <c r="K85" s="22" t="str">
        <f>IF(J85&gt;=70,"Đạt", "Không đạt")</f>
        <v>Đạt</v>
      </c>
      <c r="L85" s="107">
        <v>62.5</v>
      </c>
      <c r="M85" s="122" t="str">
        <f>IF(L85&gt;=70,"Đạt", "Không đạt")</f>
        <v>Không đạt</v>
      </c>
      <c r="N85" s="9"/>
      <c r="O85" s="22"/>
      <c r="P85" s="22">
        <v>100</v>
      </c>
      <c r="Q85" s="22" t="s">
        <v>544</v>
      </c>
      <c r="R85" s="22" t="s">
        <v>544</v>
      </c>
    </row>
    <row r="86" spans="1:21" s="11" customFormat="1" ht="16.5">
      <c r="A86" s="5">
        <v>78</v>
      </c>
      <c r="B86" s="6" t="s">
        <v>139</v>
      </c>
      <c r="C86" s="7" t="s">
        <v>118</v>
      </c>
      <c r="D86" s="23" t="s">
        <v>368</v>
      </c>
      <c r="E86" s="135" t="s">
        <v>24</v>
      </c>
      <c r="F86" s="121" t="s">
        <v>60</v>
      </c>
      <c r="G86" s="105" t="s">
        <v>369</v>
      </c>
      <c r="H86" s="23" t="s">
        <v>370</v>
      </c>
      <c r="I86" s="126" t="s">
        <v>202</v>
      </c>
      <c r="J86" s="9">
        <v>95</v>
      </c>
      <c r="K86" s="22" t="str">
        <f>IF(J86&gt;=70,"Đạt", "Không đạt")</f>
        <v>Đạt</v>
      </c>
      <c r="L86" s="107">
        <v>58.5</v>
      </c>
      <c r="M86" s="122" t="str">
        <f>IF(L86&gt;=70,"Đạt", "Không đạt")</f>
        <v>Không đạt</v>
      </c>
      <c r="N86" s="9"/>
      <c r="O86" s="22"/>
      <c r="P86" s="123">
        <v>94.5</v>
      </c>
      <c r="Q86" s="123" t="s">
        <v>544</v>
      </c>
      <c r="R86" s="123" t="s">
        <v>544</v>
      </c>
    </row>
    <row r="87" spans="1:21" s="11" customFormat="1" ht="16.5">
      <c r="A87" s="5">
        <v>79</v>
      </c>
      <c r="B87" s="6" t="s">
        <v>509</v>
      </c>
      <c r="C87" s="7" t="s">
        <v>152</v>
      </c>
      <c r="D87" s="23" t="s">
        <v>510</v>
      </c>
      <c r="E87" s="135" t="s">
        <v>24</v>
      </c>
      <c r="F87" s="121" t="s">
        <v>194</v>
      </c>
      <c r="G87" s="105" t="s">
        <v>511</v>
      </c>
      <c r="H87" s="23" t="s">
        <v>512</v>
      </c>
      <c r="I87" s="126" t="s">
        <v>235</v>
      </c>
      <c r="J87" s="9">
        <v>95</v>
      </c>
      <c r="K87" s="22" t="str">
        <f>IF(J87&gt;=70,"Đạt", "Không đạt")</f>
        <v>Đạt</v>
      </c>
      <c r="L87" s="107">
        <v>64</v>
      </c>
      <c r="M87" s="122" t="str">
        <f>IF(L87&gt;=70,"Đạt", "Không đạt")</f>
        <v>Không đạt</v>
      </c>
      <c r="N87" s="9"/>
      <c r="O87" s="22"/>
      <c r="P87" s="123">
        <v>86</v>
      </c>
      <c r="Q87" s="123" t="s">
        <v>544</v>
      </c>
      <c r="R87" s="123" t="s">
        <v>544</v>
      </c>
    </row>
    <row r="88" spans="1:21" s="11" customFormat="1" ht="16.5">
      <c r="A88" s="5">
        <v>80</v>
      </c>
      <c r="B88" s="6" t="s">
        <v>517</v>
      </c>
      <c r="C88" s="7" t="s">
        <v>153</v>
      </c>
      <c r="D88" s="23" t="s">
        <v>518</v>
      </c>
      <c r="E88" s="135" t="s">
        <v>24</v>
      </c>
      <c r="F88" s="121" t="s">
        <v>195</v>
      </c>
      <c r="G88" s="105" t="s">
        <v>519</v>
      </c>
      <c r="H88" s="23" t="s">
        <v>520</v>
      </c>
      <c r="I88" s="126" t="s">
        <v>202</v>
      </c>
      <c r="J88" s="9">
        <v>82.5</v>
      </c>
      <c r="K88" s="22" t="str">
        <f>IF(J88&gt;=70,"Đạt", "Không đạt")</f>
        <v>Đạt</v>
      </c>
      <c r="L88" s="107">
        <v>54</v>
      </c>
      <c r="M88" s="122" t="str">
        <f>IF(L88&gt;=70,"Đạt", "Không đạt")</f>
        <v>Không đạt</v>
      </c>
      <c r="N88" s="9"/>
      <c r="O88" s="22"/>
      <c r="P88" s="123">
        <v>91</v>
      </c>
      <c r="Q88" s="123" t="s">
        <v>544</v>
      </c>
      <c r="R88" s="123" t="s">
        <v>544</v>
      </c>
    </row>
    <row r="89" spans="1:21" s="21" customFormat="1" ht="16.5">
      <c r="A89" s="120" t="s">
        <v>548</v>
      </c>
      <c r="B89" s="162" t="s">
        <v>557</v>
      </c>
      <c r="C89" s="163"/>
      <c r="D89" s="163"/>
      <c r="E89" s="164"/>
      <c r="F89" s="104"/>
      <c r="G89" s="105"/>
      <c r="H89" s="23"/>
      <c r="I89" s="126"/>
      <c r="J89" s="9"/>
      <c r="K89" s="10"/>
      <c r="L89" s="107"/>
      <c r="M89" s="106"/>
      <c r="N89" s="9"/>
      <c r="O89" s="10"/>
      <c r="P89" s="119"/>
      <c r="Q89" s="119"/>
      <c r="R89" s="119"/>
      <c r="S89" s="11"/>
      <c r="T89" s="11"/>
      <c r="U89" s="11"/>
    </row>
    <row r="90" spans="1:21" s="14" customFormat="1" ht="16.5">
      <c r="A90" s="5">
        <v>81</v>
      </c>
      <c r="B90" s="6" t="s">
        <v>226</v>
      </c>
      <c r="C90" s="7" t="s">
        <v>26</v>
      </c>
      <c r="D90" s="23" t="s">
        <v>227</v>
      </c>
      <c r="E90" s="135" t="s">
        <v>189</v>
      </c>
      <c r="F90" s="104" t="s">
        <v>29</v>
      </c>
      <c r="G90" s="105" t="s">
        <v>228</v>
      </c>
      <c r="H90" s="23" t="s">
        <v>229</v>
      </c>
      <c r="I90" s="126" t="s">
        <v>202</v>
      </c>
      <c r="J90" s="9">
        <v>97.5</v>
      </c>
      <c r="K90" s="10" t="str">
        <f t="shared" ref="K90:K92" si="6">IF(J90&gt;=70,"Đạt", "Không đạt")</f>
        <v>Đạt</v>
      </c>
      <c r="L90" s="107">
        <v>42</v>
      </c>
      <c r="M90" s="106" t="str">
        <f t="shared" ref="M90:M92" si="7">IF(L90&gt;=70,"Đạt", "Không đạt")</f>
        <v>Không đạt</v>
      </c>
      <c r="N90" s="156" t="s">
        <v>547</v>
      </c>
      <c r="O90" s="157"/>
      <c r="P90" s="157"/>
      <c r="Q90" s="158"/>
      <c r="R90" s="106" t="str">
        <f t="shared" ref="R90:R97" si="8">IF(AND(K90="Đạt",M90="Đạt"),"Đạt","Không đạt")</f>
        <v>Không đạt</v>
      </c>
    </row>
    <row r="91" spans="1:21" s="14" customFormat="1" ht="16.5">
      <c r="A91" s="5">
        <v>82</v>
      </c>
      <c r="B91" s="6" t="s">
        <v>342</v>
      </c>
      <c r="C91" s="7" t="s">
        <v>113</v>
      </c>
      <c r="D91" s="23" t="s">
        <v>343</v>
      </c>
      <c r="E91" s="135" t="s">
        <v>24</v>
      </c>
      <c r="F91" s="104" t="s">
        <v>54</v>
      </c>
      <c r="G91" s="105" t="s">
        <v>344</v>
      </c>
      <c r="H91" s="23" t="s">
        <v>345</v>
      </c>
      <c r="I91" s="126" t="s">
        <v>235</v>
      </c>
      <c r="J91" s="9">
        <v>100</v>
      </c>
      <c r="K91" s="10" t="str">
        <f t="shared" si="6"/>
        <v>Đạt</v>
      </c>
      <c r="L91" s="107">
        <v>68</v>
      </c>
      <c r="M91" s="106" t="str">
        <f t="shared" si="7"/>
        <v>Không đạt</v>
      </c>
      <c r="N91" s="156" t="s">
        <v>547</v>
      </c>
      <c r="O91" s="157"/>
      <c r="P91" s="157"/>
      <c r="Q91" s="158"/>
      <c r="R91" s="106" t="str">
        <f t="shared" si="8"/>
        <v>Không đạt</v>
      </c>
    </row>
    <row r="92" spans="1:21" s="21" customFormat="1" ht="16.5">
      <c r="A92" s="12">
        <v>83</v>
      </c>
      <c r="B92" s="6" t="s">
        <v>145</v>
      </c>
      <c r="C92" s="7" t="s">
        <v>123</v>
      </c>
      <c r="D92" s="139" t="s">
        <v>401</v>
      </c>
      <c r="E92" s="135" t="s">
        <v>24</v>
      </c>
      <c r="F92" s="104" t="s">
        <v>68</v>
      </c>
      <c r="G92" s="105" t="s">
        <v>402</v>
      </c>
      <c r="H92" s="23" t="s">
        <v>403</v>
      </c>
      <c r="I92" s="126" t="s">
        <v>202</v>
      </c>
      <c r="J92" s="9">
        <v>60</v>
      </c>
      <c r="K92" s="106" t="str">
        <f t="shared" si="6"/>
        <v>Không đạt</v>
      </c>
      <c r="L92" s="107">
        <v>54.5</v>
      </c>
      <c r="M92" s="106" t="str">
        <f t="shared" si="7"/>
        <v>Không đạt</v>
      </c>
      <c r="N92" s="156" t="s">
        <v>547</v>
      </c>
      <c r="O92" s="157"/>
      <c r="P92" s="157"/>
      <c r="Q92" s="158"/>
      <c r="R92" s="106" t="str">
        <f t="shared" si="8"/>
        <v>Không đạt</v>
      </c>
      <c r="S92" s="11"/>
      <c r="T92" s="11"/>
      <c r="U92" s="11"/>
    </row>
    <row r="93" spans="1:21" s="108" customFormat="1" ht="16.5">
      <c r="A93" s="5">
        <v>84</v>
      </c>
      <c r="B93" s="6" t="s">
        <v>239</v>
      </c>
      <c r="C93" s="7" t="s">
        <v>240</v>
      </c>
      <c r="D93" s="23" t="s">
        <v>241</v>
      </c>
      <c r="E93" s="135" t="s">
        <v>24</v>
      </c>
      <c r="F93" s="117" t="s">
        <v>159</v>
      </c>
      <c r="G93" s="118" t="s">
        <v>242</v>
      </c>
      <c r="H93" s="23" t="s">
        <v>243</v>
      </c>
      <c r="I93" s="126" t="s">
        <v>202</v>
      </c>
      <c r="J93" s="156" t="s">
        <v>547</v>
      </c>
      <c r="K93" s="157"/>
      <c r="L93" s="157"/>
      <c r="M93" s="158"/>
      <c r="N93" s="156" t="s">
        <v>547</v>
      </c>
      <c r="O93" s="157"/>
      <c r="P93" s="157"/>
      <c r="Q93" s="158"/>
      <c r="R93" s="106" t="str">
        <f t="shared" si="8"/>
        <v>Không đạt</v>
      </c>
    </row>
    <row r="94" spans="1:21" s="108" customFormat="1" ht="16.5">
      <c r="A94" s="5">
        <v>85</v>
      </c>
      <c r="B94" s="6" t="s">
        <v>248</v>
      </c>
      <c r="C94" s="7" t="s">
        <v>249</v>
      </c>
      <c r="D94" s="23" t="s">
        <v>250</v>
      </c>
      <c r="E94" s="135" t="s">
        <v>24</v>
      </c>
      <c r="F94" s="117" t="s">
        <v>160</v>
      </c>
      <c r="G94" s="118" t="s">
        <v>251</v>
      </c>
      <c r="H94" s="23" t="s">
        <v>252</v>
      </c>
      <c r="I94" s="126" t="s">
        <v>202</v>
      </c>
      <c r="J94" s="156" t="s">
        <v>547</v>
      </c>
      <c r="K94" s="157"/>
      <c r="L94" s="157"/>
      <c r="M94" s="158"/>
      <c r="N94" s="156" t="s">
        <v>547</v>
      </c>
      <c r="O94" s="157"/>
      <c r="P94" s="157"/>
      <c r="Q94" s="158"/>
      <c r="R94" s="106" t="str">
        <f t="shared" si="8"/>
        <v>Không đạt</v>
      </c>
    </row>
    <row r="95" spans="1:21" s="112" customFormat="1" ht="16.5">
      <c r="A95" s="12">
        <v>86</v>
      </c>
      <c r="B95" s="18" t="s">
        <v>308</v>
      </c>
      <c r="C95" s="17" t="s">
        <v>309</v>
      </c>
      <c r="D95" s="24" t="s">
        <v>310</v>
      </c>
      <c r="E95" s="137" t="s">
        <v>24</v>
      </c>
      <c r="F95" s="117" t="s">
        <v>47</v>
      </c>
      <c r="G95" s="118" t="s">
        <v>311</v>
      </c>
      <c r="H95" s="24" t="s">
        <v>312</v>
      </c>
      <c r="I95" s="131" t="s">
        <v>202</v>
      </c>
      <c r="J95" s="156" t="s">
        <v>547</v>
      </c>
      <c r="K95" s="157"/>
      <c r="L95" s="157"/>
      <c r="M95" s="158"/>
      <c r="N95" s="156" t="s">
        <v>547</v>
      </c>
      <c r="O95" s="157"/>
      <c r="P95" s="157"/>
      <c r="Q95" s="158"/>
      <c r="R95" s="106" t="str">
        <f t="shared" si="8"/>
        <v>Không đạt</v>
      </c>
    </row>
    <row r="96" spans="1:21" s="108" customFormat="1" ht="16.5">
      <c r="A96" s="5">
        <v>87</v>
      </c>
      <c r="B96" s="6" t="s">
        <v>338</v>
      </c>
      <c r="C96" s="7" t="s">
        <v>112</v>
      </c>
      <c r="D96" s="23" t="s">
        <v>339</v>
      </c>
      <c r="E96" s="135" t="s">
        <v>24</v>
      </c>
      <c r="F96" s="117" t="s">
        <v>53</v>
      </c>
      <c r="G96" s="118" t="s">
        <v>340</v>
      </c>
      <c r="H96" s="23" t="s">
        <v>341</v>
      </c>
      <c r="I96" s="126" t="s">
        <v>202</v>
      </c>
      <c r="J96" s="156" t="s">
        <v>547</v>
      </c>
      <c r="K96" s="157"/>
      <c r="L96" s="157"/>
      <c r="M96" s="158"/>
      <c r="N96" s="156" t="s">
        <v>547</v>
      </c>
      <c r="O96" s="157"/>
      <c r="P96" s="157"/>
      <c r="Q96" s="158"/>
      <c r="R96" s="106" t="str">
        <f t="shared" si="8"/>
        <v>Không đạt</v>
      </c>
    </row>
    <row r="97" spans="1:21" s="108" customFormat="1" ht="16.5">
      <c r="A97" s="5">
        <v>88</v>
      </c>
      <c r="B97" s="6" t="s">
        <v>129</v>
      </c>
      <c r="C97" s="7" t="s">
        <v>115</v>
      </c>
      <c r="D97" s="23" t="s">
        <v>350</v>
      </c>
      <c r="E97" s="135" t="s">
        <v>24</v>
      </c>
      <c r="F97" s="117" t="s">
        <v>172</v>
      </c>
      <c r="G97" s="118" t="s">
        <v>351</v>
      </c>
      <c r="H97" s="23" t="s">
        <v>352</v>
      </c>
      <c r="I97" s="126" t="s">
        <v>202</v>
      </c>
      <c r="J97" s="156" t="s">
        <v>547</v>
      </c>
      <c r="K97" s="157"/>
      <c r="L97" s="157"/>
      <c r="M97" s="158"/>
      <c r="N97" s="156" t="s">
        <v>547</v>
      </c>
      <c r="O97" s="157"/>
      <c r="P97" s="157"/>
      <c r="Q97" s="158"/>
      <c r="R97" s="106" t="str">
        <f t="shared" si="8"/>
        <v>Không đạt</v>
      </c>
    </row>
    <row r="98" spans="1:21">
      <c r="B98" s="1"/>
      <c r="C98" s="1"/>
      <c r="D98" s="133"/>
      <c r="E98" s="2"/>
      <c r="F98" s="113"/>
      <c r="G98" s="142"/>
      <c r="H98" s="114"/>
      <c r="I98" s="114"/>
      <c r="J98" s="2"/>
      <c r="K98" s="1"/>
      <c r="L98" s="2"/>
      <c r="M98" s="1"/>
      <c r="N98" s="2"/>
      <c r="O98" s="1"/>
      <c r="P98" s="1"/>
      <c r="Q98" s="1"/>
      <c r="R98" s="1"/>
      <c r="S98" s="1"/>
      <c r="T98" s="1"/>
      <c r="U98" s="1"/>
    </row>
  </sheetData>
  <mergeCells count="34">
    <mergeCell ref="J96:M96"/>
    <mergeCell ref="J97:M97"/>
    <mergeCell ref="N93:Q93"/>
    <mergeCell ref="N94:Q94"/>
    <mergeCell ref="N95:Q95"/>
    <mergeCell ref="N96:Q96"/>
    <mergeCell ref="N97:Q97"/>
    <mergeCell ref="J95:M95"/>
    <mergeCell ref="A1:R1"/>
    <mergeCell ref="A2:R2"/>
    <mergeCell ref="A3:R3"/>
    <mergeCell ref="A4:A6"/>
    <mergeCell ref="B4:B6"/>
    <mergeCell ref="C4:C6"/>
    <mergeCell ref="D4:D6"/>
    <mergeCell ref="E4:E6"/>
    <mergeCell ref="F4:F6"/>
    <mergeCell ref="H4:H6"/>
    <mergeCell ref="I4:I6"/>
    <mergeCell ref="R4:R6"/>
    <mergeCell ref="L5:M5"/>
    <mergeCell ref="N5:O5"/>
    <mergeCell ref="P5:Q5"/>
    <mergeCell ref="N4:Q4"/>
    <mergeCell ref="B8:E8"/>
    <mergeCell ref="B89:E89"/>
    <mergeCell ref="G4:G6"/>
    <mergeCell ref="J5:K5"/>
    <mergeCell ref="J4:M4"/>
    <mergeCell ref="N90:Q90"/>
    <mergeCell ref="N91:Q91"/>
    <mergeCell ref="N92:Q92"/>
    <mergeCell ref="J93:M93"/>
    <mergeCell ref="J94:M94"/>
  </mergeCells>
  <pageMargins left="0.31496062992125984" right="0.11811023622047245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Điểm thi.gốc</vt:lpstr>
      <vt:lpstr>Điểm thi.IFA</vt:lpstr>
      <vt:lpstr>'Điểm thi.IFA'!Print_Area</vt:lpstr>
      <vt:lpstr>'Điểm thi.IFA'!Print_Titles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phuqbvn@gmail.com</cp:lastModifiedBy>
  <cp:lastPrinted>2019-10-08T03:53:56Z</cp:lastPrinted>
  <dcterms:created xsi:type="dcterms:W3CDTF">2019-06-19T03:42:50Z</dcterms:created>
  <dcterms:modified xsi:type="dcterms:W3CDTF">2019-10-17T06:11:14Z</dcterms:modified>
</cp:coreProperties>
</file>